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Zaloha 2013\OBĚDY DO ŠKOL 26-27\"/>
    </mc:Choice>
  </mc:AlternateContent>
  <xr:revisionPtr revIDLastSave="0" documentId="13_ncr:1_{C6F47CCC-981D-4416-B352-66E8F6BA903B}" xr6:coauthVersionLast="47" xr6:coauthVersionMax="47" xr10:uidLastSave="{00000000-0000-0000-0000-000000000000}"/>
  <bookViews>
    <workbookView xWindow="-120" yWindow="-120" windowWidth="29040" windowHeight="15720" xr2:uid="{20C9A399-A802-49C1-B6C3-36A017F5624A}"/>
  </bookViews>
  <sheets>
    <sheet name="Výkaz jednotek" sheetId="3" r:id="rId1"/>
    <sheet name="seznamy" sheetId="2" state="hidden" r:id="rId2"/>
  </sheets>
  <definedNames>
    <definedName name="_Hlk93998676" localSheetId="1">seznamy!$L$12</definedName>
    <definedName name="Aktivita">seznamy!$M$3:$M$5</definedName>
    <definedName name="Stravování_celoden_INT_DM">seznamy!$P$3:$P$6</definedName>
    <definedName name="Stravování_MŠ">seznamy!$N$3</definedName>
    <definedName name="Stravování_ZŠ_SŠ">seznamy!$O$3:$O$5</definedName>
    <definedName name="StravovánícelodenINT_DM">seznamy!$P$3:$P$6</definedName>
    <definedName name="StravováníMŠ">seznamy!$N$3:$N$6</definedName>
    <definedName name="StravováníZŠ_SŠ">seznamy!$O$3:$O$6</definedName>
    <definedName name="Volba">seznamy!$M$3:$M$6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8" i="3" l="1"/>
  <c r="I58" i="3"/>
  <c r="X58" i="3"/>
  <c r="C98" i="3"/>
  <c r="I98" i="3"/>
  <c r="X98" i="3"/>
  <c r="C145" i="3"/>
  <c r="I145" i="3"/>
  <c r="X145" i="3"/>
  <c r="C143" i="3"/>
  <c r="I143" i="3"/>
  <c r="X143" i="3"/>
  <c r="C118" i="3"/>
  <c r="I118" i="3"/>
  <c r="X118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L26" i="3"/>
  <c r="X40" i="3"/>
  <c r="O22" i="3"/>
  <c r="L20" i="3"/>
  <c r="W27" i="3"/>
  <c r="V27" i="3"/>
  <c r="U27" i="3"/>
  <c r="T27" i="3"/>
  <c r="S27" i="3"/>
  <c r="R27" i="3"/>
  <c r="Q27" i="3"/>
  <c r="P27" i="3"/>
  <c r="O27" i="3"/>
  <c r="N27" i="3"/>
  <c r="M27" i="3"/>
  <c r="L27" i="3"/>
  <c r="W26" i="3"/>
  <c r="V26" i="3"/>
  <c r="U26" i="3"/>
  <c r="T26" i="3"/>
  <c r="S26" i="3"/>
  <c r="R26" i="3"/>
  <c r="Q26" i="3"/>
  <c r="P26" i="3"/>
  <c r="O26" i="3"/>
  <c r="N26" i="3"/>
  <c r="M26" i="3"/>
  <c r="W25" i="3"/>
  <c r="V25" i="3"/>
  <c r="U25" i="3"/>
  <c r="T25" i="3"/>
  <c r="S25" i="3"/>
  <c r="R25" i="3"/>
  <c r="Q25" i="3"/>
  <c r="P25" i="3"/>
  <c r="O25" i="3"/>
  <c r="N25" i="3"/>
  <c r="M25" i="3"/>
  <c r="L25" i="3"/>
  <c r="W24" i="3"/>
  <c r="V24" i="3"/>
  <c r="U24" i="3"/>
  <c r="T24" i="3"/>
  <c r="S24" i="3"/>
  <c r="R24" i="3"/>
  <c r="Q24" i="3"/>
  <c r="P24" i="3"/>
  <c r="O24" i="3"/>
  <c r="N24" i="3"/>
  <c r="M24" i="3"/>
  <c r="L24" i="3"/>
  <c r="W23" i="3"/>
  <c r="V23" i="3"/>
  <c r="U23" i="3"/>
  <c r="T23" i="3"/>
  <c r="S23" i="3"/>
  <c r="R23" i="3"/>
  <c r="Q23" i="3"/>
  <c r="P23" i="3"/>
  <c r="O23" i="3"/>
  <c r="N23" i="3"/>
  <c r="M23" i="3"/>
  <c r="L23" i="3"/>
  <c r="W22" i="3"/>
  <c r="V22" i="3"/>
  <c r="U22" i="3"/>
  <c r="T22" i="3"/>
  <c r="S22" i="3"/>
  <c r="R22" i="3"/>
  <c r="Q22" i="3"/>
  <c r="P22" i="3"/>
  <c r="N22" i="3"/>
  <c r="M22" i="3"/>
  <c r="L22" i="3"/>
  <c r="W21" i="3"/>
  <c r="V21" i="3"/>
  <c r="U21" i="3"/>
  <c r="T21" i="3"/>
  <c r="S21" i="3"/>
  <c r="R21" i="3"/>
  <c r="Q21" i="3"/>
  <c r="P21" i="3"/>
  <c r="O21" i="3"/>
  <c r="N21" i="3"/>
  <c r="M21" i="3"/>
  <c r="L21" i="3"/>
  <c r="W20" i="3"/>
  <c r="V20" i="3"/>
  <c r="U20" i="3"/>
  <c r="T20" i="3"/>
  <c r="S20" i="3"/>
  <c r="R20" i="3"/>
  <c r="Q20" i="3"/>
  <c r="P20" i="3"/>
  <c r="O20" i="3"/>
  <c r="N20" i="3"/>
  <c r="M20" i="3"/>
  <c r="X37" i="3"/>
  <c r="X38" i="3"/>
  <c r="X39" i="3"/>
  <c r="X41" i="3"/>
  <c r="X42" i="3"/>
  <c r="X43" i="3"/>
  <c r="C155" i="3"/>
  <c r="X155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9" i="3"/>
  <c r="X135" i="3"/>
  <c r="X136" i="3"/>
  <c r="X137" i="3"/>
  <c r="X138" i="3"/>
  <c r="X139" i="3"/>
  <c r="X140" i="3"/>
  <c r="X141" i="3"/>
  <c r="X142" i="3"/>
  <c r="X144" i="3"/>
  <c r="X146" i="3"/>
  <c r="X147" i="3"/>
  <c r="X148" i="3"/>
  <c r="X149" i="3"/>
  <c r="X150" i="3"/>
  <c r="X151" i="3"/>
  <c r="X152" i="3"/>
  <c r="X153" i="3"/>
  <c r="X154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9" i="3"/>
  <c r="C100" i="3"/>
  <c r="C101" i="3"/>
  <c r="C102" i="3"/>
  <c r="C103" i="3"/>
  <c r="C104" i="3"/>
  <c r="C105" i="3"/>
  <c r="C106" i="3"/>
  <c r="C107" i="3"/>
  <c r="C108" i="3"/>
  <c r="C109" i="3"/>
  <c r="C46" i="3"/>
  <c r="X46" i="3"/>
  <c r="C117" i="3"/>
  <c r="X44" i="3"/>
  <c r="X45" i="3"/>
  <c r="X47" i="3"/>
  <c r="X48" i="3"/>
  <c r="X49" i="3"/>
  <c r="X50" i="3"/>
  <c r="X51" i="3"/>
  <c r="X52" i="3"/>
  <c r="X53" i="3"/>
  <c r="X54" i="3"/>
  <c r="X55" i="3"/>
  <c r="X56" i="3"/>
  <c r="X57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C68" i="3"/>
  <c r="C69" i="3"/>
  <c r="C70" i="3"/>
  <c r="C71" i="3"/>
  <c r="C72" i="3"/>
  <c r="C73" i="3"/>
  <c r="C74" i="3"/>
  <c r="C75" i="3"/>
  <c r="C76" i="3"/>
  <c r="C77" i="3"/>
  <c r="C78" i="3"/>
  <c r="C79" i="3"/>
  <c r="C110" i="3"/>
  <c r="C111" i="3"/>
  <c r="C112" i="3"/>
  <c r="C113" i="3"/>
  <c r="C114" i="3"/>
  <c r="C115" i="3"/>
  <c r="C116" i="3"/>
  <c r="C119" i="3"/>
  <c r="I156" i="3"/>
  <c r="C138" i="3"/>
  <c r="C139" i="3"/>
  <c r="C140" i="3"/>
  <c r="C141" i="3"/>
  <c r="C142" i="3"/>
  <c r="C144" i="3"/>
  <c r="C146" i="3"/>
  <c r="C147" i="3"/>
  <c r="C148" i="3"/>
  <c r="C149" i="3"/>
  <c r="C150" i="3"/>
  <c r="C151" i="3"/>
  <c r="C152" i="3"/>
  <c r="C48" i="3"/>
  <c r="C49" i="3"/>
  <c r="C50" i="3"/>
  <c r="C51" i="3"/>
  <c r="C52" i="3"/>
  <c r="C53" i="3"/>
  <c r="C54" i="3"/>
  <c r="C55" i="3"/>
  <c r="C56" i="3"/>
  <c r="C43" i="3"/>
  <c r="C44" i="3"/>
  <c r="C45" i="3"/>
  <c r="C47" i="3"/>
  <c r="C59" i="3"/>
  <c r="C60" i="3"/>
  <c r="C61" i="3"/>
  <c r="C40" i="3"/>
  <c r="C57" i="3"/>
  <c r="C63" i="3"/>
  <c r="C42" i="3"/>
  <c r="C41" i="3"/>
  <c r="C62" i="3"/>
  <c r="C64" i="3"/>
  <c r="C65" i="3"/>
  <c r="C66" i="3"/>
  <c r="C67" i="3"/>
  <c r="C135" i="3"/>
  <c r="C136" i="3"/>
  <c r="C137" i="3"/>
  <c r="C153" i="3"/>
  <c r="C154" i="3"/>
  <c r="C156" i="3"/>
  <c r="C37" i="3"/>
  <c r="C38" i="3"/>
  <c r="C39" i="3"/>
  <c r="C36" i="3"/>
  <c r="X36" i="3"/>
  <c r="X156" i="3"/>
  <c r="M13" i="2"/>
  <c r="Y22" i="3" l="1"/>
  <c r="Y20" i="3"/>
  <c r="X20" i="3" s="1"/>
  <c r="Y23" i="3"/>
  <c r="X23" i="3" s="1"/>
  <c r="Y24" i="3"/>
  <c r="X24" i="3" s="1"/>
  <c r="Y25" i="3"/>
  <c r="X25" i="3" s="1"/>
  <c r="Y26" i="3"/>
  <c r="X26" i="3" s="1"/>
  <c r="Y27" i="3"/>
  <c r="X27" i="3" s="1"/>
  <c r="Y21" i="3"/>
  <c r="X22" i="3" l="1"/>
  <c r="X21" i="3"/>
  <c r="X28" i="3" l="1"/>
</calcChain>
</file>

<file path=xl/sharedStrings.xml><?xml version="1.0" encoding="utf-8"?>
<sst xmlns="http://schemas.openxmlformats.org/spreadsheetml/2006/main" count="125" uniqueCount="79">
  <si>
    <t>č.</t>
  </si>
  <si>
    <t>Aktivita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</si>
  <si>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</si>
  <si>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</si>
  <si>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</si>
  <si>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</si>
  <si>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</si>
  <si>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</si>
  <si>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</si>
  <si>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</si>
  <si>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</si>
  <si>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</si>
  <si>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</si>
  <si>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</si>
  <si>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MŠ</t>
  </si>
  <si>
    <t xml:space="preserve">Vysvětlivky:  </t>
  </si>
  <si>
    <t>Registrační číslo projektu</t>
  </si>
  <si>
    <t>Počet jednotek za jednotlivé měsíce sledovaného období</t>
  </si>
  <si>
    <t>ZŠ do 10 let</t>
  </si>
  <si>
    <t>ZŠ/SŠ 11 - 14 let</t>
  </si>
  <si>
    <t>ZŠ/SŠ 15 - 26 let</t>
  </si>
  <si>
    <t>Název jednotky</t>
  </si>
  <si>
    <t>Název zařízení školního stravování</t>
  </si>
  <si>
    <t>Adresa zařízení školního stravování</t>
  </si>
  <si>
    <t>Stravování MŠ</t>
  </si>
  <si>
    <t>Stravování ZŠ/SŠ</t>
  </si>
  <si>
    <t>Stravování celoden INT/DM</t>
  </si>
  <si>
    <t>Podpora školního stravování dětí v mateřských školách
(Stravování MŠ)</t>
  </si>
  <si>
    <t>Podpora školního stravování žáků základních a středních škol
(Stravování ZŠ/SŠ)</t>
  </si>
  <si>
    <t>Podpora školního stravování dětí, žáků a studentů internátních zařízení a domovů mládeže 
(Stravování celoden INT/DM)</t>
  </si>
  <si>
    <t>Aktivity</t>
  </si>
  <si>
    <t>Jednotky</t>
  </si>
  <si>
    <t>Měsíc</t>
  </si>
  <si>
    <t>Rok</t>
  </si>
  <si>
    <t>CELKOVÁ
ČÁSTKA
(v Kč)</t>
  </si>
  <si>
    <t>CELKOVÝ POČET JEDNOTEK DLE AKTIVIT</t>
  </si>
  <si>
    <t>Sloupec1</t>
  </si>
  <si>
    <t>Sloupec2</t>
  </si>
  <si>
    <t>Sloupec3</t>
  </si>
  <si>
    <t>Sloupec4</t>
  </si>
  <si>
    <t>Sloupec5</t>
  </si>
  <si>
    <t>Sloupec6</t>
  </si>
  <si>
    <t>Sloupec7</t>
  </si>
  <si>
    <t>Sloupec8</t>
  </si>
  <si>
    <t>Sloupec9</t>
  </si>
  <si>
    <t>Sloupec10</t>
  </si>
  <si>
    <t>Sloupec11</t>
  </si>
  <si>
    <t>Sloupec12</t>
  </si>
  <si>
    <t>Stravování_MŠ</t>
  </si>
  <si>
    <t>Stravování_ZŠ_SŠ</t>
  </si>
  <si>
    <t>Stravování_celoden_INT_DM</t>
  </si>
  <si>
    <t>Sloupec92</t>
  </si>
  <si>
    <t>Sloupec93</t>
  </si>
  <si>
    <t>Sloupec94</t>
  </si>
  <si>
    <t>Sloupec95</t>
  </si>
  <si>
    <t>Sloupec96</t>
  </si>
  <si>
    <t>Sloupec97</t>
  </si>
  <si>
    <t>Sloupec98</t>
  </si>
  <si>
    <t>Sloupec99</t>
  </si>
  <si>
    <t>Sloupec910</t>
  </si>
  <si>
    <t>Celkem v Kč</t>
  </si>
  <si>
    <t>CELKOVÝ POČET JEDNOTEK ZPŮSOBILÝCH K PROPLACENÍ V ROZDĚLENÍ DLE AKTIVIT A TYPŮ JEDNOTEK PROJEKTU V MĚSÍCÍCH ZA SLEDOVANÉ OBDOBÍ</t>
  </si>
  <si>
    <t>CELKEM JEDNOTEK
(za zapojené školy/školská zařízení)</t>
  </si>
  <si>
    <t>Vzorec pro podmíněné formátování:</t>
  </si>
  <si>
    <t>Celoden MŠ</t>
  </si>
  <si>
    <t>Celoden do 10 let</t>
  </si>
  <si>
    <t>Celoden 11 - 14 let</t>
  </si>
  <si>
    <t>Celoden 15 a více let</t>
  </si>
  <si>
    <t>Sloupec62</t>
  </si>
  <si>
    <r>
      <t xml:space="preserve">MŠ </t>
    </r>
    <r>
      <rPr>
        <sz val="10"/>
        <rFont val="Arial"/>
        <family val="2"/>
        <charset val="238"/>
      </rPr>
      <t>=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školní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stravování dětí v mateřských školách
</t>
    </r>
    <r>
      <rPr>
        <b/>
        <sz val="10"/>
        <rFont val="Arial"/>
        <family val="2"/>
        <charset val="238"/>
      </rPr>
      <t xml:space="preserve">ZŠ/SŠ do 10 let, vě věku 11 - 14 let, 15 a více let </t>
    </r>
    <r>
      <rPr>
        <sz val="10"/>
        <rFont val="Arial"/>
        <family val="2"/>
        <charset val="238"/>
      </rPr>
      <t xml:space="preserve">= školní stravování žáků základních a středních škol v členění dle věkových kategorií žáků
</t>
    </r>
    <r>
      <rPr>
        <b/>
        <sz val="10"/>
        <rFont val="Arial"/>
        <family val="2"/>
        <charset val="238"/>
      </rPr>
      <t xml:space="preserve">celoden MŠ, celoden do 10 let, ve věku 11 - 14 let, 15 a více let </t>
    </r>
    <r>
      <rPr>
        <sz val="10"/>
        <rFont val="Arial"/>
        <family val="2"/>
        <charset val="238"/>
      </rPr>
      <t xml:space="preserve">= celodenní stravování dětí, žáků a studentů internátních zařízení a domovů mládeže v členění dětí/žáků/studentů dle typu školy/školského zařízení a věkových kategorií žáků
</t>
    </r>
    <r>
      <rPr>
        <sz val="12"/>
        <color rgb="FFFF0000"/>
        <rFont val="Arial"/>
        <family val="2"/>
        <charset val="238"/>
      </rPr>
      <t>V tabulce</t>
    </r>
    <r>
      <rPr>
        <b/>
        <sz val="12"/>
        <color rgb="FFFF0000"/>
        <rFont val="Arial"/>
        <family val="2"/>
        <charset val="238"/>
      </rPr>
      <t xml:space="preserve"> doplňujte pouze bílá pole</t>
    </r>
    <r>
      <rPr>
        <sz val="12"/>
        <color rgb="FFFF0000"/>
        <rFont val="Arial"/>
        <family val="2"/>
        <charset val="238"/>
      </rPr>
      <t>.</t>
    </r>
    <r>
      <rPr>
        <sz val="10"/>
        <rFont val="Arial"/>
        <family val="2"/>
        <charset val="238"/>
      </rPr>
      <t xml:space="preserve"> Výpočty probíhají automaticky na základě Vámi doplněných údajů o počtu jednotek za sledované období.
U každé zapojené školy/školského zařízení je nutné vyplnit</t>
    </r>
    <r>
      <rPr>
        <b/>
        <sz val="10"/>
        <rFont val="Arial"/>
        <family val="2"/>
        <charset val="238"/>
      </rPr>
      <t xml:space="preserve"> pro každý typ jednotky jeden řádek </t>
    </r>
    <r>
      <rPr>
        <sz val="10"/>
        <rFont val="Arial"/>
        <family val="2"/>
        <charset val="238"/>
      </rPr>
      <t xml:space="preserve">a zvolit z výběru název aktivity. </t>
    </r>
    <r>
      <rPr>
        <b/>
        <sz val="10"/>
        <color rgb="FFFF0000"/>
        <rFont val="Arial"/>
        <family val="2"/>
        <charset val="238"/>
      </rPr>
      <t xml:space="preserve">Vždy musí být vyplněn celý řádek se všemi požadovanými údaji. </t>
    </r>
    <r>
      <rPr>
        <sz val="10"/>
        <rFont val="Arial"/>
        <family val="2"/>
        <charset val="238"/>
      </rPr>
      <t xml:space="preserve">
(Např. pokud škola bude podporovat děti v MŠ a v ZŠ děti na 1. stupni, je nutné zvolit na první řádek aktivitu Stravování MŠ a k tomu jednotku MŠ, na druhý řádek aktivitu Stravování ZŠ/SŠ a k tomu jednotku ZŠ do 10 let, na třetí řádek Stravování ZŠ/SŠ a k tomu jednotku ZŠ 11–14 let).
Nové řádky přidávejte pomocí "</t>
    </r>
    <r>
      <rPr>
        <b/>
        <sz val="10"/>
        <rFont val="Arial"/>
        <family val="2"/>
        <charset val="238"/>
      </rPr>
      <t>Vložit buňky</t>
    </r>
    <r>
      <rPr>
        <sz val="10"/>
        <rFont val="Arial"/>
        <family val="2"/>
        <charset val="238"/>
      </rPr>
      <t>" v levém bočním panelu.</t>
    </r>
  </si>
  <si>
    <t>Částka
2026/2027</t>
  </si>
  <si>
    <t>Přehled poskytnutého školního stravování - výkaz jednotek pro školní rok 2026/2027</t>
  </si>
  <si>
    <t>Jméno a příjmení dítěte</t>
  </si>
  <si>
    <t>Datum narození</t>
  </si>
  <si>
    <t>Název školy</t>
  </si>
  <si>
    <t>číslo žádosti/smlouvy</t>
  </si>
  <si>
    <t>kontaktní osoba</t>
  </si>
  <si>
    <t xml:space="preserve">telefon/mail </t>
  </si>
  <si>
    <t>CZ.03.04.01/00/25_081/0005427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</si>
</sst>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0"/>
      <name val="Arial"/>
      <family val="2"/>
      <charset val="238"/>
    </font>
    <font>
      <b/>
      <sz val="10"/>
      <color theme="0"/>
      <name val="Calibri"/>
      <family val="2"/>
      <charset val="238"/>
      <scheme val="minor"/>
    </font>
    <font>
      <b/>
      <sz val="10"/>
      <color theme="0"/>
      <name val="Arial"/>
      <family val="2"/>
      <charset val="238"/>
    </font>
    <font>
      <sz val="12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0" fontId="1" fillId="0" borderId="0" xfId="0" applyFont="1" applyFill="1" applyBorder="1" applyAlignment="1" applyProtection="1">
      <alignment vertical="center"/>
    </xf>
    <xf numFmtId="0" fontId="7" fillId="2" borderId="15" xfId="0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4" fontId="7" fillId="0" borderId="7" xfId="0" applyNumberFormat="1" applyFont="1" applyBorder="1" applyAlignment="1" applyProtection="1">
      <alignment vertical="center"/>
      <protection locked="0"/>
    </xf>
    <xf numFmtId="3" fontId="7" fillId="0" borderId="1" xfId="0" applyNumberFormat="1" applyFont="1" applyFill="1" applyBorder="1" applyAlignment="1" applyProtection="1">
      <alignment horizontal="right" vertical="center" indent="2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3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vertical="center" wrapText="1"/>
      <protection locked="0"/>
    </xf>
    <xf numFmtId="1" fontId="10" fillId="2" borderId="1" xfId="0" applyNumberFormat="1" applyFont="1" applyFill="1" applyBorder="1" applyAlignment="1" applyProtection="1">
      <alignment horizontal="right" vertical="center" indent="1"/>
      <protection hidden="1"/>
    </xf>
    <xf numFmtId="1" fontId="3" fillId="2" borderId="1" xfId="0" applyNumberFormat="1" applyFont="1" applyFill="1" applyBorder="1" applyAlignment="1" applyProtection="1">
      <alignment horizontal="right" vertical="center" indent="1"/>
      <protection hidden="1"/>
    </xf>
    <xf numFmtId="1" fontId="3" fillId="0" borderId="0" xfId="0" applyNumberFormat="1" applyFont="1" applyAlignment="1" applyProtection="1">
      <alignment horizontal="center" vertical="center"/>
      <protection locked="0"/>
    </xf>
    <xf numFmtId="1" fontId="7" fillId="0" borderId="0" xfId="0" applyNumberFormat="1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Fill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 wrapText="1"/>
      <protection locked="0"/>
    </xf>
    <xf numFmtId="1" fontId="7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</xf>
    <xf numFmtId="0" fontId="11" fillId="0" borderId="0" xfId="0" applyFont="1" applyFill="1" applyAlignment="1" applyProtection="1">
      <alignment vertical="center"/>
      <protection locked="0"/>
    </xf>
    <xf numFmtId="0" fontId="11" fillId="0" borderId="7" xfId="0" applyFont="1" applyBorder="1" applyAlignment="1" applyProtection="1">
      <alignment vertical="center" wrapText="1"/>
      <protection locked="0"/>
    </xf>
    <xf numFmtId="3" fontId="11" fillId="0" borderId="1" xfId="0" applyNumberFormat="1" applyFont="1" applyFill="1" applyBorder="1" applyAlignment="1" applyProtection="1">
      <alignment vertical="center"/>
      <protection locked="0"/>
    </xf>
    <xf numFmtId="3" fontId="7" fillId="0" borderId="1" xfId="0" applyNumberFormat="1" applyFont="1" applyFill="1" applyBorder="1" applyAlignment="1" applyProtection="1">
      <alignment horizontal="center" vertical="center"/>
    </xf>
    <xf numFmtId="4" fontId="7" fillId="2" borderId="1" xfId="0" applyNumberFormat="1" applyFont="1" applyFill="1" applyBorder="1" applyAlignment="1" applyProtection="1">
      <alignment horizontal="center" vertical="center"/>
      <protection hidden="1"/>
    </xf>
    <xf numFmtId="4" fontId="7" fillId="0" borderId="7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hidden="1"/>
    </xf>
    <xf numFmtId="3" fontId="7" fillId="0" borderId="1" xfId="0" applyNumberFormat="1" applyFont="1" applyFill="1" applyBorder="1" applyAlignment="1" applyProtection="1">
      <alignment horizontal="center" vertical="center"/>
      <protection hidden="1"/>
    </xf>
    <xf numFmtId="3" fontId="7" fillId="5" borderId="1" xfId="0" applyNumberFormat="1" applyFont="1" applyFill="1" applyBorder="1" applyAlignment="1" applyProtection="1">
      <alignment vertical="center"/>
    </xf>
    <xf numFmtId="0" fontId="1" fillId="3" borderId="1" xfId="0" applyFont="1" applyFill="1" applyBorder="1" applyAlignment="1" applyProtection="1">
      <alignment horizontal="center" vertical="center" wrapText="1"/>
    </xf>
    <xf numFmtId="3" fontId="7" fillId="0" borderId="1" xfId="0" applyNumberFormat="1" applyFont="1" applyBorder="1" applyAlignment="1" applyProtection="1">
      <alignment horizontal="center" vertical="center"/>
      <protection locked="0"/>
    </xf>
    <xf numFmtId="3" fontId="7" fillId="0" borderId="1" xfId="0" applyNumberFormat="1" applyFont="1" applyFill="1" applyBorder="1" applyAlignment="1" applyProtection="1">
      <alignment vertical="center" wrapText="1"/>
      <protection locked="0"/>
    </xf>
    <xf numFmtId="49" fontId="1" fillId="4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6" fillId="0" borderId="9" xfId="0" applyFont="1" applyFill="1" applyBorder="1" applyAlignment="1" applyProtection="1">
      <alignment horizontal="center" vertical="center" wrapText="1"/>
      <protection hidden="1"/>
    </xf>
    <xf numFmtId="0" fontId="6" fillId="0" borderId="9" xfId="0" applyFont="1" applyFill="1" applyBorder="1" applyAlignment="1" applyProtection="1">
      <alignment vertical="center" wrapText="1"/>
      <protection hidden="1"/>
    </xf>
    <xf numFmtId="1" fontId="6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9" xfId="0" applyFont="1" applyFill="1" applyBorder="1" applyAlignment="1" applyProtection="1">
      <alignment vertical="center" wrapText="1"/>
      <protection hidden="1"/>
    </xf>
    <xf numFmtId="0" fontId="13" fillId="3" borderId="5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/>
    </xf>
    <xf numFmtId="0" fontId="13" fillId="3" borderId="7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vertical="center" wrapText="1"/>
    </xf>
    <xf numFmtId="0" fontId="3" fillId="0" borderId="0" xfId="0" applyFont="1" applyFill="1" applyAlignment="1" applyProtection="1">
      <alignment vertical="center" wrapText="1"/>
      <protection locked="0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0" fontId="1" fillId="3" borderId="4" xfId="0" applyFont="1" applyFill="1" applyBorder="1" applyAlignment="1" applyProtection="1">
      <alignment horizontal="left" vertical="center"/>
    </xf>
    <xf numFmtId="0" fontId="3" fillId="0" borderId="2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3" fillId="0" borderId="4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14" fontId="1" fillId="3" borderId="5" xfId="0" applyNumberFormat="1" applyFont="1" applyFill="1" applyBorder="1" applyAlignment="1" applyProtection="1">
      <alignment horizontal="center" vertical="center" wrapText="1"/>
    </xf>
    <xf numFmtId="14" fontId="1" fillId="3" borderId="6" xfId="0" applyNumberFormat="1" applyFont="1" applyFill="1" applyBorder="1" applyAlignment="1" applyProtection="1">
      <alignment horizontal="center" vertical="center" wrapText="1"/>
    </xf>
    <xf numFmtId="14" fontId="1" fillId="3" borderId="7" xfId="0" applyNumberFormat="1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  <protection hidden="1"/>
    </xf>
    <xf numFmtId="0" fontId="10" fillId="4" borderId="6" xfId="0" applyFont="1" applyFill="1" applyBorder="1" applyAlignment="1" applyProtection="1">
      <alignment horizontal="center" vertical="center" wrapText="1"/>
      <protection hidden="1"/>
    </xf>
    <xf numFmtId="0" fontId="10" fillId="4" borderId="7" xfId="0" applyFont="1" applyFill="1" applyBorder="1" applyAlignment="1" applyProtection="1">
      <alignment horizontal="center" vertical="center" wrapText="1"/>
      <protection hidden="1"/>
    </xf>
    <xf numFmtId="0" fontId="7" fillId="4" borderId="5" xfId="0" applyFont="1" applyFill="1" applyBorder="1" applyAlignment="1" applyProtection="1">
      <alignment horizontal="center" vertical="center" wrapText="1"/>
      <protection hidden="1"/>
    </xf>
    <xf numFmtId="0" fontId="7" fillId="4" borderId="6" xfId="0" applyFont="1" applyFill="1" applyBorder="1" applyAlignment="1" applyProtection="1">
      <alignment horizontal="center" vertical="center" wrapText="1"/>
      <protection hidden="1"/>
    </xf>
    <xf numFmtId="0" fontId="7" fillId="4" borderId="7" xfId="0" applyFont="1" applyFill="1" applyBorder="1" applyAlignment="1" applyProtection="1">
      <alignment horizontal="center" vertical="center" wrapText="1"/>
      <protection hidden="1"/>
    </xf>
    <xf numFmtId="0" fontId="5" fillId="0" borderId="9" xfId="0" applyFont="1" applyBorder="1" applyAlignment="1" applyProtection="1">
      <alignment horizontal="left" vertical="center"/>
      <protection locked="0"/>
    </xf>
    <xf numFmtId="0" fontId="4" fillId="0" borderId="9" xfId="0" applyFont="1" applyBorder="1" applyAlignment="1">
      <alignment vertical="center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left" vertical="top" wrapText="1"/>
    </xf>
    <xf numFmtId="0" fontId="1" fillId="0" borderId="3" xfId="0" applyFont="1" applyFill="1" applyBorder="1" applyAlignment="1" applyProtection="1">
      <alignment horizontal="left" vertical="top" wrapText="1"/>
    </xf>
    <xf numFmtId="0" fontId="1" fillId="0" borderId="4" xfId="0" applyFont="1" applyFill="1" applyBorder="1" applyAlignment="1" applyProtection="1">
      <alignment horizontal="left" vertical="top" wrapText="1"/>
    </xf>
    <xf numFmtId="0" fontId="1" fillId="4" borderId="5" xfId="0" applyFont="1" applyFill="1" applyBorder="1" applyAlignment="1" applyProtection="1">
      <alignment horizontal="center" vertical="center" wrapText="1"/>
      <protection hidden="1"/>
    </xf>
    <xf numFmtId="0" fontId="1" fillId="4" borderId="6" xfId="0" applyFont="1" applyFill="1" applyBorder="1" applyAlignment="1" applyProtection="1">
      <alignment horizontal="center" vertical="center" wrapText="1"/>
      <protection hidden="1"/>
    </xf>
    <xf numFmtId="0" fontId="1" fillId="4" borderId="7" xfId="0" applyFont="1" applyFill="1" applyBorder="1" applyAlignment="1" applyProtection="1">
      <alignment horizontal="center" vertical="center" wrapText="1"/>
      <protection hidden="1"/>
    </xf>
    <xf numFmtId="14" fontId="1" fillId="4" borderId="2" xfId="0" applyNumberFormat="1" applyFont="1" applyFill="1" applyBorder="1" applyAlignment="1" applyProtection="1">
      <alignment horizontal="center" vertical="center" wrapText="1"/>
      <protection hidden="1"/>
    </xf>
    <xf numFmtId="14" fontId="1" fillId="4" borderId="3" xfId="0" applyNumberFormat="1" applyFont="1" applyFill="1" applyBorder="1" applyAlignment="1" applyProtection="1">
      <alignment horizontal="center" vertical="center" wrapText="1"/>
      <protection hidden="1"/>
    </xf>
    <xf numFmtId="14" fontId="1" fillId="4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1" fillId="3" borderId="6" xfId="0" applyNumberFormat="1" applyFont="1" applyFill="1" applyBorder="1" applyAlignment="1" applyProtection="1">
      <alignment horizontal="center" vertical="center" wrapText="1"/>
    </xf>
    <xf numFmtId="0" fontId="1" fillId="3" borderId="7" xfId="0" applyNumberFormat="1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 wrapText="1"/>
      <protection hidden="1"/>
    </xf>
    <xf numFmtId="0" fontId="5" fillId="4" borderId="9" xfId="0" applyFont="1" applyFill="1" applyBorder="1" applyAlignment="1" applyProtection="1">
      <alignment horizontal="center" vertical="center" wrapText="1"/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0" fontId="5" fillId="4" borderId="11" xfId="0" applyFont="1" applyFill="1" applyBorder="1" applyAlignment="1" applyProtection="1">
      <alignment horizontal="center" vertical="center" wrapText="1"/>
      <protection hidden="1"/>
    </xf>
    <xf numFmtId="0" fontId="5" fillId="4" borderId="0" xfId="0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5" fillId="4" borderId="13" xfId="0" applyFont="1" applyFill="1" applyBorder="1" applyAlignment="1" applyProtection="1">
      <alignment horizontal="center" vertical="center" wrapText="1"/>
      <protection hidden="1"/>
    </xf>
    <xf numFmtId="0" fontId="5" fillId="4" borderId="14" xfId="0" applyFont="1" applyFill="1" applyBorder="1" applyAlignment="1" applyProtection="1">
      <alignment horizontal="center" vertical="center" wrapText="1"/>
      <protection hidden="1"/>
    </xf>
    <xf numFmtId="0" fontId="4" fillId="0" borderId="15" xfId="0" applyFont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left" vertical="center" wrapText="1"/>
      <protection hidden="1"/>
    </xf>
    <xf numFmtId="0" fontId="5" fillId="2" borderId="3" xfId="0" applyFont="1" applyFill="1" applyBorder="1" applyAlignment="1" applyProtection="1">
      <alignment horizontal="left" vertical="center" wrapText="1"/>
      <protection hidden="1"/>
    </xf>
    <xf numFmtId="0" fontId="4" fillId="2" borderId="4" xfId="0" applyFont="1" applyFill="1" applyBorder="1" applyAlignment="1" applyProtection="1">
      <alignment horizontal="left" vertical="center" wrapText="1"/>
      <protection hidden="1"/>
    </xf>
    <xf numFmtId="0" fontId="5" fillId="2" borderId="8" xfId="0" applyFont="1" applyFill="1" applyBorder="1" applyAlignment="1" applyProtection="1">
      <alignment horizontal="left" vertical="center" wrapText="1"/>
      <protection hidden="1"/>
    </xf>
    <xf numFmtId="0" fontId="6" fillId="2" borderId="9" xfId="0" applyFont="1" applyFill="1" applyBorder="1" applyAlignment="1" applyProtection="1">
      <alignment horizontal="left" vertical="center" wrapText="1"/>
      <protection hidden="1"/>
    </xf>
    <xf numFmtId="0" fontId="4" fillId="2" borderId="10" xfId="0" applyFont="1" applyFill="1" applyBorder="1" applyAlignment="1" applyProtection="1">
      <alignment horizontal="left" vertical="center" wrapText="1"/>
      <protection hidden="1"/>
    </xf>
    <xf numFmtId="0" fontId="6" fillId="2" borderId="11" xfId="0" applyFont="1" applyFill="1" applyBorder="1" applyAlignment="1" applyProtection="1">
      <alignment horizontal="left" vertical="center" wrapText="1"/>
      <protection hidden="1"/>
    </xf>
    <xf numFmtId="0" fontId="6" fillId="2" borderId="0" xfId="0" applyFont="1" applyFill="1" applyBorder="1" applyAlignment="1" applyProtection="1">
      <alignment horizontal="left" vertical="center" wrapText="1"/>
      <protection hidden="1"/>
    </xf>
    <xf numFmtId="0" fontId="4" fillId="2" borderId="12" xfId="0" applyFont="1" applyFill="1" applyBorder="1" applyAlignment="1" applyProtection="1">
      <alignment horizontal="left" vertical="center" wrapText="1"/>
      <protection hidden="1"/>
    </xf>
    <xf numFmtId="0" fontId="6" fillId="2" borderId="13" xfId="0" applyFont="1" applyFill="1" applyBorder="1" applyAlignment="1" applyProtection="1">
      <alignment horizontal="left" vertical="center" wrapText="1"/>
      <protection hidden="1"/>
    </xf>
    <xf numFmtId="0" fontId="6" fillId="2" borderId="14" xfId="0" applyFont="1" applyFill="1" applyBorder="1" applyAlignment="1" applyProtection="1">
      <alignment horizontal="left" vertical="center" wrapText="1"/>
      <protection hidden="1"/>
    </xf>
    <xf numFmtId="0" fontId="4" fillId="2" borderId="15" xfId="0" applyFont="1" applyFill="1" applyBorder="1" applyAlignment="1" applyProtection="1">
      <alignment horizontal="left" vertical="center" wrapText="1"/>
      <protection hidden="1"/>
    </xf>
    <xf numFmtId="49" fontId="7" fillId="0" borderId="1" xfId="0" applyNumberFormat="1" applyFont="1" applyFill="1" applyBorder="1" applyAlignment="1" applyProtection="1">
      <alignment vertical="center" wrapText="1"/>
      <protection locked="0"/>
    </xf>
  </cellXfs>
  <cellStyles count="1">
    <cellStyle name="Normální" xfId="0" builtinId="0"/>
  </cellStyles>
  <dxfs count="34"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theme="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z val="10"/>
        <color auto="1"/>
        <name val="Arial"/>
        <family val="2"/>
        <charset val="238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5050"/>
      <color rgb="FFFDE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551757</xdr:colOff>
      <xdr:row>0</xdr:row>
      <xdr:rowOff>146268</xdr:rowOff>
    </xdr:from>
    <xdr:to>
      <xdr:col>10</xdr:col>
      <xdr:colOff>676944</xdr:colOff>
      <xdr:row>6</xdr:row>
      <xdr:rowOff>173759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A11158A-987E-0408-BB53-4D090D591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70" t="39523" r="9283" b="-5691"/>
        <a:stretch/>
      </xdr:blipFill>
      <xdr:spPr>
        <a:xfrm>
          <a:off x="551757" y="146268"/>
          <a:ext cx="10477732" cy="10262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F8A810-224D-41B0-A8FA-28A84A366527}" name="Tabulka1" displayName="Tabulka1" ref="C35:X156" totalsRowShown="0" headerRowDxfId="33" dataDxfId="31" headerRowBorderDxfId="32" tableBorderDxfId="30" totalsRowBorderDxfId="29">
  <autoFilter ref="C35:X156" xr:uid="{A7F8A810-224D-41B0-A8FA-28A84A366527}"/>
  <tableColumns count="22">
    <tableColumn id="1" xr3:uid="{B7E8232A-D6F2-44E7-B6EA-AAFF6D1101DD}" name="Sloupec1" dataDxfId="28">
      <calculatedColumnFormula>ROW()-35</calculatedColumnFormula>
    </tableColumn>
    <tableColumn id="2" xr3:uid="{5276BF14-D2E9-4ED4-BB3C-464AB5AB1836}" name="Sloupec2" dataDxfId="27"/>
    <tableColumn id="3" xr3:uid="{AAB101BE-029C-462F-B3B0-D7B114D24C2E}" name="Sloupec3" dataDxfId="26"/>
    <tableColumn id="4" xr3:uid="{F1829656-FEC2-4F3D-BFE3-341C50A2CD61}" name="Sloupec4" dataDxfId="25"/>
    <tableColumn id="5" xr3:uid="{98915E13-5BE8-4875-B3BE-27355061C10B}" name="Sloupec5" dataDxfId="24"/>
    <tableColumn id="6" xr3:uid="{EEECF68B-336F-4224-B2DB-1172C1A9E8D9}" name="Sloupec6" dataDxfId="23"/>
    <tableColumn id="13" xr3:uid="{3BCF856A-897B-45D1-8EF9-88F800102A7F}" name="Sloupec62" dataDxfId="22">
      <calculatedColumnFormula>_xlfn.TEXTJOIN("|",1,Tabulka1[[#This Row],[Sloupec3]],Tabulka1[[#This Row],[Sloupec8]])</calculatedColumnFormula>
    </tableColumn>
    <tableColumn id="7" xr3:uid="{455DD783-EDBE-45F6-9043-3D70C0520810}" name="Sloupec7" dataDxfId="21"/>
    <tableColumn id="8" xr3:uid="{3CC339BE-6C13-4E3B-AD18-7C074EE1EE70}" name="Sloupec8" dataDxfId="20"/>
    <tableColumn id="9" xr3:uid="{C744F54C-A5C8-46FB-B376-7C9B47BBCEF0}" name="Sloupec9" dataDxfId="19"/>
    <tableColumn id="25" xr3:uid="{1060A672-7302-4B90-9E3A-25BA09F7F2FA}" name="Sloupec910" dataDxfId="18"/>
    <tableColumn id="24" xr3:uid="{1E7D1510-C254-4D0C-86C3-DDD4E24B357B}" name="Sloupec99" dataDxfId="17"/>
    <tableColumn id="23" xr3:uid="{E5FF8B5B-D560-4FE2-8046-08B587919B88}" name="Sloupec98" dataDxfId="16"/>
    <tableColumn id="21" xr3:uid="{B81171E3-8041-4D88-9266-527ED388CA4F}" name="Sloupec97" dataDxfId="15"/>
    <tableColumn id="20" xr3:uid="{25E578EB-78E4-4EBE-BC9A-DAE7EAC0B3F7}" name="Sloupec96" dataDxfId="14"/>
    <tableColumn id="19" xr3:uid="{5AAE6DD0-48EE-4624-B2DA-A94165D49765}" name="Sloupec95" dataDxfId="13"/>
    <tableColumn id="18" xr3:uid="{DCAC3B1B-857C-42EF-AFAF-BA240E05C925}" name="Sloupec94" dataDxfId="12"/>
    <tableColumn id="17" xr3:uid="{07EE9986-4186-425A-82CC-20B75F9DBADC}" name="Sloupec93" dataDxfId="11"/>
    <tableColumn id="16" xr3:uid="{89C89B14-75E5-42A7-A4E4-147AC3FC695C}" name="Sloupec92" dataDxfId="10"/>
    <tableColumn id="10" xr3:uid="{BE69218E-A43F-43D9-99A5-88EC3E5ECC96}" name="Sloupec10" dataDxfId="9"/>
    <tableColumn id="11" xr3:uid="{73236E76-F815-4D2B-A96A-B0503CA661F3}" name="Sloupec11" dataDxfId="8"/>
    <tableColumn id="12" xr3:uid="{8483D3CB-D5F6-4036-AA26-C83966CF9035}" name="Sloupec12" dataDxfId="7">
      <calculatedColumnFormula>SUM(L36:W36)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FEE3B-0150-4871-B318-7F1F636CDEB0}">
  <sheetPr codeName="List1">
    <pageSetUpPr fitToPage="1"/>
  </sheetPr>
  <dimension ref="B1:AF161"/>
  <sheetViews>
    <sheetView showGridLines="0" tabSelected="1" topLeftCell="B18" zoomScale="70" zoomScaleNormal="70" workbookViewId="0">
      <selection activeCell="E13" sqref="E13:X13"/>
    </sheetView>
  </sheetViews>
  <sheetFormatPr defaultColWidth="0" defaultRowHeight="12.75" zeroHeight="1" x14ac:dyDescent="0.25"/>
  <cols>
    <col min="1" max="1" width="9.140625" style="1" hidden="1" customWidth="1"/>
    <col min="2" max="2" width="7.85546875" style="1" customWidth="1"/>
    <col min="3" max="3" width="7.5703125" style="16" customWidth="1"/>
    <col min="4" max="4" width="30" style="55" bestFit="1" customWidth="1"/>
    <col min="5" max="5" width="15.85546875" style="23" bestFit="1" customWidth="1"/>
    <col min="6" max="6" width="17.85546875" style="55" customWidth="1"/>
    <col min="7" max="7" width="19.7109375" style="55" customWidth="1"/>
    <col min="8" max="8" width="23.5703125" style="55" customWidth="1"/>
    <col min="9" max="9" width="23.5703125" style="29" hidden="1" customWidth="1"/>
    <col min="10" max="10" width="26.140625" style="16" customWidth="1"/>
    <col min="11" max="11" width="20.85546875" style="16" customWidth="1"/>
    <col min="12" max="23" width="10.5703125" style="1" customWidth="1"/>
    <col min="24" max="24" width="13.5703125" style="16" customWidth="1"/>
    <col min="25" max="25" width="13.42578125" style="1" customWidth="1"/>
    <col min="26" max="26" width="6" style="1" customWidth="1"/>
    <col min="27" max="32" width="0" style="1" hidden="1" customWidth="1"/>
    <col min="33" max="16384" width="9.140625" style="1" hidden="1"/>
  </cols>
  <sheetData>
    <row r="1" spans="3:25" x14ac:dyDescent="0.25"/>
    <row r="2" spans="3:25" x14ac:dyDescent="0.25"/>
    <row r="3" spans="3:25" x14ac:dyDescent="0.25"/>
    <row r="4" spans="3:25" x14ac:dyDescent="0.25"/>
    <row r="5" spans="3:25" x14ac:dyDescent="0.25"/>
    <row r="6" spans="3:25" x14ac:dyDescent="0.25"/>
    <row r="7" spans="3:25" ht="27" customHeight="1" x14ac:dyDescent="0.25"/>
    <row r="8" spans="3:25" ht="23.1" customHeight="1" x14ac:dyDescent="0.25">
      <c r="C8" s="7" t="s">
        <v>71</v>
      </c>
      <c r="D8" s="56"/>
      <c r="E8" s="24"/>
      <c r="F8" s="56"/>
      <c r="G8" s="56"/>
      <c r="H8" s="56"/>
      <c r="I8" s="30"/>
      <c r="J8" s="3"/>
      <c r="K8" s="2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2"/>
      <c r="X8" s="2"/>
      <c r="Y8" s="4"/>
    </row>
    <row r="9" spans="3:25" ht="18.600000000000001" customHeight="1" x14ac:dyDescent="0.25">
      <c r="C9" s="2"/>
      <c r="D9" s="56"/>
      <c r="E9" s="24"/>
      <c r="F9" s="56"/>
      <c r="G9" s="56"/>
      <c r="H9" s="56"/>
      <c r="I9" s="30"/>
      <c r="J9" s="3"/>
      <c r="K9" s="2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4"/>
    </row>
    <row r="10" spans="3:25" ht="24" customHeight="1" x14ac:dyDescent="0.25">
      <c r="C10" s="67" t="s">
        <v>16</v>
      </c>
      <c r="D10" s="68"/>
      <c r="E10" s="70" t="s">
        <v>78</v>
      </c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2"/>
      <c r="Y10" s="4"/>
    </row>
    <row r="11" spans="3:25" ht="24" customHeight="1" x14ac:dyDescent="0.25">
      <c r="C11" s="67" t="s">
        <v>74</v>
      </c>
      <c r="D11" s="68"/>
      <c r="E11" s="70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2"/>
      <c r="Y11" s="4"/>
    </row>
    <row r="12" spans="3:25" ht="24" customHeight="1" x14ac:dyDescent="0.25">
      <c r="C12" s="67" t="s">
        <v>75</v>
      </c>
      <c r="D12" s="68"/>
      <c r="E12" s="70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2"/>
      <c r="Y12" s="4"/>
    </row>
    <row r="13" spans="3:25" ht="24" customHeight="1" x14ac:dyDescent="0.25">
      <c r="C13" s="67" t="s">
        <v>76</v>
      </c>
      <c r="D13" s="68"/>
      <c r="E13" s="70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2"/>
      <c r="Y13" s="4"/>
    </row>
    <row r="14" spans="3:25" ht="24" customHeight="1" x14ac:dyDescent="0.25">
      <c r="C14" s="67" t="s">
        <v>77</v>
      </c>
      <c r="D14" s="69"/>
      <c r="E14" s="73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5"/>
      <c r="Y14" s="4"/>
    </row>
    <row r="15" spans="3:25" ht="23.45" customHeight="1" x14ac:dyDescent="0.25">
      <c r="C15" s="85"/>
      <c r="D15" s="85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2"/>
      <c r="X15" s="2"/>
      <c r="Y15" s="4"/>
    </row>
    <row r="16" spans="3:25" ht="5.0999999999999996" customHeight="1" x14ac:dyDescent="0.25">
      <c r="C16" s="2"/>
      <c r="D16" s="56"/>
      <c r="E16" s="24"/>
      <c r="F16" s="56"/>
      <c r="G16" s="56"/>
      <c r="H16" s="56"/>
      <c r="I16" s="30"/>
      <c r="J16" s="3"/>
      <c r="K16" s="2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2"/>
      <c r="X16" s="2"/>
      <c r="Y16" s="4"/>
    </row>
    <row r="17" spans="3:25" ht="39" customHeight="1" x14ac:dyDescent="0.25">
      <c r="C17" s="101" t="s">
        <v>1</v>
      </c>
      <c r="D17" s="102"/>
      <c r="E17" s="102"/>
      <c r="F17" s="102"/>
      <c r="G17" s="102"/>
      <c r="H17" s="102"/>
      <c r="I17" s="102"/>
      <c r="J17" s="103"/>
      <c r="K17" s="92" t="s">
        <v>21</v>
      </c>
      <c r="L17" s="95" t="s">
        <v>61</v>
      </c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7"/>
      <c r="X17" s="82" t="s">
        <v>34</v>
      </c>
      <c r="Y17" s="79" t="s">
        <v>35</v>
      </c>
    </row>
    <row r="18" spans="3:25" ht="24" customHeight="1" x14ac:dyDescent="0.25">
      <c r="C18" s="104"/>
      <c r="D18" s="105"/>
      <c r="E18" s="105"/>
      <c r="F18" s="105"/>
      <c r="G18" s="105"/>
      <c r="H18" s="105"/>
      <c r="I18" s="105"/>
      <c r="J18" s="106"/>
      <c r="K18" s="93"/>
      <c r="L18" s="44" t="s">
        <v>10</v>
      </c>
      <c r="M18" s="44" t="s">
        <v>11</v>
      </c>
      <c r="N18" s="44" t="s">
        <v>12</v>
      </c>
      <c r="O18" s="44" t="s">
        <v>13</v>
      </c>
      <c r="P18" s="44" t="s">
        <v>2</v>
      </c>
      <c r="Q18" s="44" t="s">
        <v>3</v>
      </c>
      <c r="R18" s="44" t="s">
        <v>4</v>
      </c>
      <c r="S18" s="44" t="s">
        <v>5</v>
      </c>
      <c r="T18" s="44" t="s">
        <v>6</v>
      </c>
      <c r="U18" s="44" t="s">
        <v>7</v>
      </c>
      <c r="V18" s="44" t="s">
        <v>8</v>
      </c>
      <c r="W18" s="44" t="s">
        <v>9</v>
      </c>
      <c r="X18" s="83"/>
      <c r="Y18" s="80"/>
    </row>
    <row r="19" spans="3:25" ht="24" customHeight="1" x14ac:dyDescent="0.25">
      <c r="C19" s="107"/>
      <c r="D19" s="108"/>
      <c r="E19" s="108"/>
      <c r="F19" s="108"/>
      <c r="G19" s="108"/>
      <c r="H19" s="108"/>
      <c r="I19" s="108"/>
      <c r="J19" s="109"/>
      <c r="K19" s="94"/>
      <c r="L19" s="45">
        <v>2026</v>
      </c>
      <c r="M19" s="45">
        <v>2026</v>
      </c>
      <c r="N19" s="45">
        <v>2026</v>
      </c>
      <c r="O19" s="45">
        <v>2026</v>
      </c>
      <c r="P19" s="45">
        <v>2027</v>
      </c>
      <c r="Q19" s="45">
        <v>2027</v>
      </c>
      <c r="R19" s="45">
        <v>2027</v>
      </c>
      <c r="S19" s="45">
        <v>2027</v>
      </c>
      <c r="T19" s="45">
        <v>2027</v>
      </c>
      <c r="U19" s="45">
        <v>2027</v>
      </c>
      <c r="V19" s="45">
        <v>2027</v>
      </c>
      <c r="W19" s="45">
        <v>2027</v>
      </c>
      <c r="X19" s="84"/>
      <c r="Y19" s="81"/>
    </row>
    <row r="20" spans="3:25" ht="35.450000000000003" customHeight="1" x14ac:dyDescent="0.25">
      <c r="C20" s="110" t="s">
        <v>27</v>
      </c>
      <c r="D20" s="111"/>
      <c r="E20" s="111"/>
      <c r="F20" s="111"/>
      <c r="G20" s="111"/>
      <c r="H20" s="111"/>
      <c r="I20" s="111"/>
      <c r="J20" s="112"/>
      <c r="K20" s="46" t="s">
        <v>14</v>
      </c>
      <c r="L20" s="22">
        <f>SUMIF($K$36:$K$156,$K$20,$L$36:$L$156)</f>
        <v>0</v>
      </c>
      <c r="M20" s="22">
        <f>SUMIF($K$36:$K$156,$K$20,$M$36:$M$156)</f>
        <v>0</v>
      </c>
      <c r="N20" s="22">
        <f>SUMIF($K$36:$K$156,$K$20,$N$36:$N$156)</f>
        <v>0</v>
      </c>
      <c r="O20" s="22">
        <f>SUMIF($K$36:$K$156,$K$20,$O$36:$O$156)</f>
        <v>0</v>
      </c>
      <c r="P20" s="22">
        <f>SUMIF($K$36:$K$156,$K$20,$P$36:$P$156)</f>
        <v>0</v>
      </c>
      <c r="Q20" s="22">
        <f>SUMIF($K$36:$K$156,$K$20,$Q$36:$Q$156)</f>
        <v>0</v>
      </c>
      <c r="R20" s="22">
        <f>SUMIF($K$36:$K$156,$K$20,$R$36:$R$156)</f>
        <v>0</v>
      </c>
      <c r="S20" s="22">
        <f>SUMIF($K$36:$K$156,$K$20,$S$36:$S$156)</f>
        <v>0</v>
      </c>
      <c r="T20" s="22">
        <f>SUMIF($K$36:$K$156,$K$20,$T$36:$T$156)</f>
        <v>0</v>
      </c>
      <c r="U20" s="22">
        <f>SUMIF($K$36:$K$156,$K$20,$U$36:$U$156)</f>
        <v>0</v>
      </c>
      <c r="V20" s="22">
        <f>SUMIF($K$36:$K$156,$K$20,$V$36:$V$156)</f>
        <v>0</v>
      </c>
      <c r="W20" s="22">
        <f>SUMIF($K$36:$K$156,$K$20,$W$36:$W$156)</f>
        <v>0</v>
      </c>
      <c r="X20" s="36">
        <f>$Y$20*seznamy!F3</f>
        <v>0</v>
      </c>
      <c r="Y20" s="21">
        <f t="shared" ref="Y20:Y27" si="0">ROUND(SUM(L20:W20),0)</f>
        <v>0</v>
      </c>
    </row>
    <row r="21" spans="3:25" ht="20.100000000000001" customHeight="1" x14ac:dyDescent="0.25">
      <c r="C21" s="113" t="s">
        <v>28</v>
      </c>
      <c r="D21" s="114"/>
      <c r="E21" s="114"/>
      <c r="F21" s="114"/>
      <c r="G21" s="114"/>
      <c r="H21" s="114"/>
      <c r="I21" s="114"/>
      <c r="J21" s="115"/>
      <c r="K21" s="46" t="s">
        <v>18</v>
      </c>
      <c r="L21" s="22">
        <f>SUMIF($K$36:$K$156,$K$21,$L$36:$L$156)</f>
        <v>0</v>
      </c>
      <c r="M21" s="22">
        <f>SUMIF($K$36:$K$156,$K$21,$M$36:$M$156)</f>
        <v>0</v>
      </c>
      <c r="N21" s="22">
        <f>SUMIF($K$36:$K$156,$K$21,$N$36:$N$156)</f>
        <v>0</v>
      </c>
      <c r="O21" s="22">
        <f>SUMIF($K$36:$K$156,$K$21,$O$36:$O$156)</f>
        <v>0</v>
      </c>
      <c r="P21" s="22">
        <f>SUMIF($K$36:$K$156,$K$21,$P$36:$P$156)</f>
        <v>0</v>
      </c>
      <c r="Q21" s="22">
        <f>SUMIF($K$36:$K$156,$K$21,$Q$36:$Q$156)</f>
        <v>0</v>
      </c>
      <c r="R21" s="22">
        <f>SUMIF($K$36:$K$156,$K$21,$R$36:$R$156)</f>
        <v>0</v>
      </c>
      <c r="S21" s="22">
        <f>SUMIF($K$36:$K$156,$K$21,$S$36:$S$156)</f>
        <v>0</v>
      </c>
      <c r="T21" s="22">
        <f>SUMIF($K$36:$K$156,$K$21,$T$36:$T$156)</f>
        <v>0</v>
      </c>
      <c r="U21" s="22">
        <f>SUMIF($K$36:$K$156,$K$21,$U$36:$U$156)</f>
        <v>0</v>
      </c>
      <c r="V21" s="22">
        <f>SUMIF($K$36:$K$156,$K$21,$V$36:$V$156)</f>
        <v>0</v>
      </c>
      <c r="W21" s="22">
        <f>SUMIF($K$36:$K$156,$K$21,$W$36:$W$156)</f>
        <v>0</v>
      </c>
      <c r="X21" s="36">
        <f>$Y$21*seznamy!F4</f>
        <v>0</v>
      </c>
      <c r="Y21" s="21">
        <f t="shared" si="0"/>
        <v>0</v>
      </c>
    </row>
    <row r="22" spans="3:25" ht="20.100000000000001" customHeight="1" x14ac:dyDescent="0.25">
      <c r="C22" s="116"/>
      <c r="D22" s="117"/>
      <c r="E22" s="117"/>
      <c r="F22" s="117"/>
      <c r="G22" s="117"/>
      <c r="H22" s="117"/>
      <c r="I22" s="117"/>
      <c r="J22" s="118"/>
      <c r="K22" s="46" t="s">
        <v>19</v>
      </c>
      <c r="L22" s="22">
        <f>SUMIF($K$36:$K$156,$K$22,$L$36:$L$156)</f>
        <v>0</v>
      </c>
      <c r="M22" s="22">
        <f>SUMIF($K$36:$K$156,$K$22,$M$36:$M$156)</f>
        <v>0</v>
      </c>
      <c r="N22" s="22">
        <f>SUMIF($K$36:$K$156,$K$22,$N$36:$N$156)</f>
        <v>0</v>
      </c>
      <c r="O22" s="22">
        <f>SUMIF($K$36:$K$156,$K$22,$O$36:$O$156)</f>
        <v>0</v>
      </c>
      <c r="P22" s="22">
        <f>SUMIF($K$36:$K$156,$K$22,$P$36:$P$156)</f>
        <v>0</v>
      </c>
      <c r="Q22" s="22">
        <f>SUMIF($K$36:$K$156,$K$22,$Q$36:$Q$156)</f>
        <v>0</v>
      </c>
      <c r="R22" s="22">
        <f>SUMIF($K$36:$K$156,$K$22,$R$36:$R$156)</f>
        <v>0</v>
      </c>
      <c r="S22" s="22">
        <f>SUMIF($K$36:$K$156,$K$22,$S$36:$S$156)</f>
        <v>0</v>
      </c>
      <c r="T22" s="22">
        <f>SUMIF($K$36:$K$156,$K$22,$T$36:$T$156)</f>
        <v>0</v>
      </c>
      <c r="U22" s="22">
        <f>SUMIF($K$36:$K$156,$K$22,$U$36:$U$156)</f>
        <v>0</v>
      </c>
      <c r="V22" s="22">
        <f>SUMIF($K$36:$K$156,$K$22,$V$36:$V$156)</f>
        <v>0</v>
      </c>
      <c r="W22" s="22">
        <f>SUMIF($K$36:$K$156,$K$22,$W$36:$W$156)</f>
        <v>0</v>
      </c>
      <c r="X22" s="36">
        <f>$Y$22*seznamy!F5</f>
        <v>0</v>
      </c>
      <c r="Y22" s="21">
        <f t="shared" si="0"/>
        <v>0</v>
      </c>
    </row>
    <row r="23" spans="3:25" ht="20.100000000000001" customHeight="1" x14ac:dyDescent="0.25">
      <c r="C23" s="119"/>
      <c r="D23" s="120"/>
      <c r="E23" s="120"/>
      <c r="F23" s="120"/>
      <c r="G23" s="120"/>
      <c r="H23" s="120"/>
      <c r="I23" s="120"/>
      <c r="J23" s="121"/>
      <c r="K23" s="46" t="s">
        <v>20</v>
      </c>
      <c r="L23" s="22">
        <f>SUMIF($K$36:$K$156,$K$23,$L$36:$L$156)</f>
        <v>0</v>
      </c>
      <c r="M23" s="22">
        <f>SUMIF($K$36:$K$156,$K$23,$M$36:$M$156)</f>
        <v>0</v>
      </c>
      <c r="N23" s="22">
        <f>SUMIF($K$36:$K$156,$K$23,$N$36:$N$156)</f>
        <v>0</v>
      </c>
      <c r="O23" s="22">
        <f>SUMIF($K$36:$K$156,$K$23,$O$36:$O$156)</f>
        <v>0</v>
      </c>
      <c r="P23" s="22">
        <f>SUMIF($K$36:$K$156,$K$23,$P$36:$P$156)</f>
        <v>0</v>
      </c>
      <c r="Q23" s="22">
        <f>SUMIF($K$36:$K$156,$K$23,$Q$36:$Q$156)</f>
        <v>0</v>
      </c>
      <c r="R23" s="22">
        <f>SUMIF($K$36:$K$156,$K$23,$R$36:$R$156)</f>
        <v>0</v>
      </c>
      <c r="S23" s="22">
        <f>SUMIF($K$36:$K$156,$K$23,$S$36:$S$156)</f>
        <v>0</v>
      </c>
      <c r="T23" s="22">
        <f>SUMIF($K$36:$K$156,$K$23,$T$36:$T$156)</f>
        <v>0</v>
      </c>
      <c r="U23" s="22">
        <f>SUMIF($K$36:$K$156,$K$23,$U$36:$U$156)</f>
        <v>0</v>
      </c>
      <c r="V23" s="22">
        <f>SUMIF($K$36:$K$156,$K$23,$V$36:$V$156)</f>
        <v>0</v>
      </c>
      <c r="W23" s="22">
        <f>SUMIF($K$36:$K$156,$K$23,$W$36:$W$156)</f>
        <v>0</v>
      </c>
      <c r="X23" s="36">
        <f>$Y$23*seznamy!F6</f>
        <v>0</v>
      </c>
      <c r="Y23" s="21">
        <f t="shared" si="0"/>
        <v>0</v>
      </c>
    </row>
    <row r="24" spans="3:25" ht="17.100000000000001" customHeight="1" x14ac:dyDescent="0.25">
      <c r="C24" s="113" t="s">
        <v>29</v>
      </c>
      <c r="D24" s="114"/>
      <c r="E24" s="114"/>
      <c r="F24" s="114"/>
      <c r="G24" s="114"/>
      <c r="H24" s="114"/>
      <c r="I24" s="114"/>
      <c r="J24" s="115"/>
      <c r="K24" s="46" t="s">
        <v>64</v>
      </c>
      <c r="L24" s="22">
        <f>SUMIF($K$36:$K$156,$K$24,$L$36:$L$156)</f>
        <v>0</v>
      </c>
      <c r="M24" s="22">
        <f>SUMIF($K$36:$K$156,$K$24,$M$36:$M$156)</f>
        <v>0</v>
      </c>
      <c r="N24" s="22">
        <f>SUMIF($K$36:$K$156,$K$24,$N$36:$N$156)</f>
        <v>0</v>
      </c>
      <c r="O24" s="22">
        <f>SUMIF($K$36:$K$156,$K$24,$O$36:$O$156)</f>
        <v>0</v>
      </c>
      <c r="P24" s="22">
        <f>SUMIF($K$36:$K$156,$K$24,$P$36:$P$156)</f>
        <v>0</v>
      </c>
      <c r="Q24" s="22">
        <f>SUMIF($K$36:$K$156,$K$24,$Q$36:$Q$156)</f>
        <v>0</v>
      </c>
      <c r="R24" s="22">
        <f>SUMIF($K$36:$K$156,$K$24,$R$36:$R$156)</f>
        <v>0</v>
      </c>
      <c r="S24" s="22">
        <f>SUMIF($K$36:$K$156,$K$24,$S$36:$S$156)</f>
        <v>0</v>
      </c>
      <c r="T24" s="22">
        <f>SUMIF($K$36:$K$156,$K$24,$T$36:$T$156)</f>
        <v>0</v>
      </c>
      <c r="U24" s="22">
        <f>SUMIF($K$36:$K$156,$K$24,$U$36:$U$156)</f>
        <v>0</v>
      </c>
      <c r="V24" s="22">
        <f>SUMIF($K$36:$K$156,$K$24,$V$36:$V$156)</f>
        <v>0</v>
      </c>
      <c r="W24" s="22">
        <f>SUMIF($K$36:$K$156,$K$24,$W$36:$W$156)</f>
        <v>0</v>
      </c>
      <c r="X24" s="36">
        <f>$Y$24*seznamy!F7</f>
        <v>0</v>
      </c>
      <c r="Y24" s="21">
        <f t="shared" si="0"/>
        <v>0</v>
      </c>
    </row>
    <row r="25" spans="3:25" ht="20.100000000000001" customHeight="1" x14ac:dyDescent="0.25">
      <c r="C25" s="116"/>
      <c r="D25" s="117"/>
      <c r="E25" s="117"/>
      <c r="F25" s="117"/>
      <c r="G25" s="117"/>
      <c r="H25" s="117"/>
      <c r="I25" s="117"/>
      <c r="J25" s="118"/>
      <c r="K25" s="46" t="s">
        <v>65</v>
      </c>
      <c r="L25" s="22">
        <f>SUMIF($K$36:$K$156,$K$25,$L$36:$L$156)</f>
        <v>0</v>
      </c>
      <c r="M25" s="22">
        <f>SUMIF($K$36:$K$156,$K$25,$M$36:$M$156)</f>
        <v>0</v>
      </c>
      <c r="N25" s="22">
        <f>SUMIF($K$36:$K$156,$K$25,$N$36:$N$156)</f>
        <v>0</v>
      </c>
      <c r="O25" s="22">
        <f>SUMIF($K$36:$K$156,$K$25,$O$36:$O$156)</f>
        <v>0</v>
      </c>
      <c r="P25" s="22">
        <f>SUMIF($K$36:$K$156,$K$25,$P$36:$P$156)</f>
        <v>0</v>
      </c>
      <c r="Q25" s="22">
        <f>SUMIF($K$36:$K$156,$K$25,$Q$36:$Q$156)</f>
        <v>0</v>
      </c>
      <c r="R25" s="22">
        <f>SUMIF($K$36:$K$156,$K$25,$R$36:$R$156)</f>
        <v>0</v>
      </c>
      <c r="S25" s="22">
        <f>SUMIF($K$36:$K$156,$K$25,$S$36:$S$156)</f>
        <v>0</v>
      </c>
      <c r="T25" s="22">
        <f>SUMIF($K$36:$K$156,$K$25,$T$36:$T$156)</f>
        <v>0</v>
      </c>
      <c r="U25" s="22">
        <f>SUMIF($K$36:$K$156,$K$25,$U$36:$U$156)</f>
        <v>0</v>
      </c>
      <c r="V25" s="22">
        <f>SUMIF($K$36:$K$156,$K$25,$V$36:$V$156)</f>
        <v>0</v>
      </c>
      <c r="W25" s="22">
        <f>SUMIF($K$36:$K$156,$K$25,$W$36:$W$156)</f>
        <v>0</v>
      </c>
      <c r="X25" s="36">
        <f>$Y$25*seznamy!F8</f>
        <v>0</v>
      </c>
      <c r="Y25" s="21">
        <f t="shared" si="0"/>
        <v>0</v>
      </c>
    </row>
    <row r="26" spans="3:25" ht="18" customHeight="1" x14ac:dyDescent="0.25">
      <c r="C26" s="116"/>
      <c r="D26" s="117"/>
      <c r="E26" s="117"/>
      <c r="F26" s="117"/>
      <c r="G26" s="117"/>
      <c r="H26" s="117"/>
      <c r="I26" s="117"/>
      <c r="J26" s="118"/>
      <c r="K26" s="46" t="s">
        <v>66</v>
      </c>
      <c r="L26" s="22">
        <f>SUMIF($K$36:$K$156,$K$26,$L$36:$L$156)</f>
        <v>0</v>
      </c>
      <c r="M26" s="22">
        <f>SUMIF($K$36:$K$156,$K$26,$M$36:$M$156)</f>
        <v>0</v>
      </c>
      <c r="N26" s="22">
        <f>SUMIF($K$36:$K$156,$K$26,$N$36:$N$156)</f>
        <v>0</v>
      </c>
      <c r="O26" s="22">
        <f>SUMIF($K$36:$K$156,$K$26,$O$36:$O$156)</f>
        <v>0</v>
      </c>
      <c r="P26" s="22">
        <f>SUMIF($K$36:$K$156,$K$26,$P$36:$P$156)</f>
        <v>0</v>
      </c>
      <c r="Q26" s="22">
        <f>SUMIF($K$36:$K$156,$K$26,$Q$36:$Q$156)</f>
        <v>0</v>
      </c>
      <c r="R26" s="22">
        <f>SUMIF($K$36:$K$156,$K$26,$R$36:$R$156)</f>
        <v>0</v>
      </c>
      <c r="S26" s="22">
        <f>SUMIF($K$36:$K$156,$K$26,$S$36:$S$156)</f>
        <v>0</v>
      </c>
      <c r="T26" s="22">
        <f>SUMIF($K$36:$K$156,$K$26,$T$36:$T$156)</f>
        <v>0</v>
      </c>
      <c r="U26" s="22">
        <f>SUMIF($K$36:$K$156,$K$26,$U$36:$U$156)</f>
        <v>0</v>
      </c>
      <c r="V26" s="22">
        <f>SUMIF($K$36:$K$156,$K$26,$V$36:$V$156)</f>
        <v>0</v>
      </c>
      <c r="W26" s="22">
        <f>SUMIF($K$36:$K$156,$K$26,$W$36:$W$156)</f>
        <v>0</v>
      </c>
      <c r="X26" s="36">
        <f>$Y$26*seznamy!F9</f>
        <v>0</v>
      </c>
      <c r="Y26" s="21">
        <f t="shared" si="0"/>
        <v>0</v>
      </c>
    </row>
    <row r="27" spans="3:25" ht="20.100000000000001" customHeight="1" x14ac:dyDescent="0.25">
      <c r="C27" s="119"/>
      <c r="D27" s="120"/>
      <c r="E27" s="120"/>
      <c r="F27" s="120"/>
      <c r="G27" s="120"/>
      <c r="H27" s="120"/>
      <c r="I27" s="120"/>
      <c r="J27" s="121"/>
      <c r="K27" s="46" t="s">
        <v>67</v>
      </c>
      <c r="L27" s="22">
        <f>SUMIF($K$36:$K$156,$K$27,$L$36:$L$156)</f>
        <v>0</v>
      </c>
      <c r="M27" s="22">
        <f>SUMIF($K$36:$K$156,$K$27,$M$36:$M$156)</f>
        <v>0</v>
      </c>
      <c r="N27" s="22">
        <f>SUMIF($K$36:$K$156,$K$27,$N$36:$N$156)</f>
        <v>0</v>
      </c>
      <c r="O27" s="22">
        <f>SUMIF($K$36:$K$156,$K$27,$O$36:$O$156)</f>
        <v>0</v>
      </c>
      <c r="P27" s="22">
        <f>SUMIF($K$36:$K$156,$K$27,$P$36:$P$156)</f>
        <v>0</v>
      </c>
      <c r="Q27" s="22">
        <f>SUMIF($K$36:$K$156,$K$27,$Q$36:$Q$156)</f>
        <v>0</v>
      </c>
      <c r="R27" s="22">
        <f>SUMIF($K$36:$K$156,$K$27,$R$36:$R$156)</f>
        <v>0</v>
      </c>
      <c r="S27" s="22">
        <f>SUMIF($K$36:$K$156,$K$27,$S$36:$S$156)</f>
        <v>0</v>
      </c>
      <c r="T27" s="22">
        <f>SUMIF($K$36:$K$156,$K$27,$T$36:$T$156)</f>
        <v>0</v>
      </c>
      <c r="U27" s="22">
        <f>SUMIF($K$36:$K$156,$K$27,$U$36:$U$156)</f>
        <v>0</v>
      </c>
      <c r="V27" s="22">
        <f>SUMIF($K$36:$K$156,$K$27,$V$36:$V$156)</f>
        <v>0</v>
      </c>
      <c r="W27" s="22">
        <f>SUMIF($K$36:$K$156,$K$27,$W$36:$W$156)</f>
        <v>0</v>
      </c>
      <c r="X27" s="36">
        <f>$Y$27*seznamy!F10</f>
        <v>0</v>
      </c>
      <c r="Y27" s="21">
        <f t="shared" si="0"/>
        <v>0</v>
      </c>
    </row>
    <row r="28" spans="3:25" ht="20.100000000000001" customHeight="1" x14ac:dyDescent="0.25">
      <c r="C28" s="47"/>
      <c r="D28" s="48"/>
      <c r="E28" s="49"/>
      <c r="F28" s="48"/>
      <c r="G28" s="48"/>
      <c r="H28" s="48"/>
      <c r="I28" s="50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87" t="s">
        <v>60</v>
      </c>
      <c r="W28" s="88"/>
      <c r="X28" s="36">
        <f>SUM(X20:X27)</f>
        <v>0</v>
      </c>
      <c r="Y28" s="38"/>
    </row>
    <row r="29" spans="3:25" ht="19.5" customHeight="1" x14ac:dyDescent="0.25">
      <c r="C29" s="6" t="s">
        <v>15</v>
      </c>
      <c r="D29" s="57"/>
      <c r="E29" s="25"/>
      <c r="F29" s="57"/>
      <c r="G29" s="57"/>
      <c r="H29" s="57"/>
      <c r="I29" s="31"/>
      <c r="J29" s="17"/>
      <c r="K29" s="17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7"/>
      <c r="Y29" s="5"/>
    </row>
    <row r="30" spans="3:25" ht="114.95" customHeight="1" x14ac:dyDescent="0.25">
      <c r="C30" s="89" t="s">
        <v>69</v>
      </c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1"/>
      <c r="Y30" s="5"/>
    </row>
    <row r="31" spans="3:25" ht="17.100000000000001" customHeight="1" x14ac:dyDescent="0.25">
      <c r="C31" s="18"/>
      <c r="D31" s="58"/>
      <c r="E31" s="26"/>
      <c r="F31" s="58"/>
      <c r="G31" s="58"/>
      <c r="H31" s="58"/>
      <c r="I31" s="32"/>
      <c r="J31" s="18"/>
      <c r="K31" s="18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Y31" s="5"/>
    </row>
    <row r="32" spans="3:25" ht="20.100000000000001" customHeight="1" x14ac:dyDescent="0.25">
      <c r="C32" s="60" t="s">
        <v>0</v>
      </c>
      <c r="D32" s="60" t="s">
        <v>72</v>
      </c>
      <c r="E32" s="98">
        <v>12345678</v>
      </c>
      <c r="F32" s="60" t="s">
        <v>73</v>
      </c>
      <c r="G32" s="60" t="s">
        <v>22</v>
      </c>
      <c r="H32" s="60" t="s">
        <v>23</v>
      </c>
      <c r="I32" s="51"/>
      <c r="J32" s="60" t="s">
        <v>1</v>
      </c>
      <c r="K32" s="60" t="s">
        <v>21</v>
      </c>
      <c r="L32" s="63" t="s">
        <v>17</v>
      </c>
      <c r="M32" s="64"/>
      <c r="N32" s="64"/>
      <c r="O32" s="64"/>
      <c r="P32" s="64"/>
      <c r="Q32" s="64"/>
      <c r="R32" s="64"/>
      <c r="S32" s="65"/>
      <c r="T32" s="65"/>
      <c r="U32" s="65"/>
      <c r="V32" s="65"/>
      <c r="W32" s="66"/>
      <c r="X32" s="76" t="s">
        <v>62</v>
      </c>
    </row>
    <row r="33" spans="3:24" ht="24" customHeight="1" x14ac:dyDescent="0.25">
      <c r="C33" s="61"/>
      <c r="D33" s="61"/>
      <c r="E33" s="99"/>
      <c r="F33" s="61"/>
      <c r="G33" s="61"/>
      <c r="H33" s="61"/>
      <c r="I33" s="52"/>
      <c r="J33" s="61"/>
      <c r="K33" s="61"/>
      <c r="L33" s="53" t="s">
        <v>10</v>
      </c>
      <c r="M33" s="53" t="s">
        <v>11</v>
      </c>
      <c r="N33" s="53" t="s">
        <v>12</v>
      </c>
      <c r="O33" s="53" t="s">
        <v>13</v>
      </c>
      <c r="P33" s="53" t="s">
        <v>2</v>
      </c>
      <c r="Q33" s="53" t="s">
        <v>3</v>
      </c>
      <c r="R33" s="53" t="s">
        <v>4</v>
      </c>
      <c r="S33" s="53" t="s">
        <v>5</v>
      </c>
      <c r="T33" s="53" t="s">
        <v>6</v>
      </c>
      <c r="U33" s="53" t="s">
        <v>7</v>
      </c>
      <c r="V33" s="53" t="s">
        <v>8</v>
      </c>
      <c r="W33" s="53" t="s">
        <v>9</v>
      </c>
      <c r="X33" s="77"/>
    </row>
    <row r="34" spans="3:24" ht="24" customHeight="1" x14ac:dyDescent="0.25">
      <c r="C34" s="62"/>
      <c r="D34" s="62"/>
      <c r="E34" s="100"/>
      <c r="F34" s="62"/>
      <c r="G34" s="62"/>
      <c r="H34" s="62"/>
      <c r="I34" s="54"/>
      <c r="J34" s="62"/>
      <c r="K34" s="62"/>
      <c r="L34" s="41">
        <v>2026</v>
      </c>
      <c r="M34" s="41">
        <v>2026</v>
      </c>
      <c r="N34" s="41">
        <v>2026</v>
      </c>
      <c r="O34" s="41">
        <v>2026</v>
      </c>
      <c r="P34" s="41">
        <v>2027</v>
      </c>
      <c r="Q34" s="41">
        <v>2027</v>
      </c>
      <c r="R34" s="41">
        <v>2027</v>
      </c>
      <c r="S34" s="41">
        <v>2027</v>
      </c>
      <c r="T34" s="41">
        <v>2027</v>
      </c>
      <c r="U34" s="41">
        <v>2027</v>
      </c>
      <c r="V34" s="41">
        <v>2027</v>
      </c>
      <c r="W34" s="41">
        <v>2027</v>
      </c>
      <c r="X34" s="78"/>
    </row>
    <row r="35" spans="3:24" hidden="1" x14ac:dyDescent="0.25">
      <c r="C35" s="12" t="s">
        <v>36</v>
      </c>
      <c r="D35" s="20" t="s">
        <v>37</v>
      </c>
      <c r="E35" s="27" t="s">
        <v>38</v>
      </c>
      <c r="F35" s="20" t="s">
        <v>39</v>
      </c>
      <c r="G35" s="20" t="s">
        <v>40</v>
      </c>
      <c r="H35" s="20" t="s">
        <v>41</v>
      </c>
      <c r="I35" s="33" t="s">
        <v>68</v>
      </c>
      <c r="J35" s="13" t="s">
        <v>42</v>
      </c>
      <c r="K35" s="13" t="s">
        <v>43</v>
      </c>
      <c r="L35" s="14" t="s">
        <v>44</v>
      </c>
      <c r="M35" s="14" t="s">
        <v>59</v>
      </c>
      <c r="N35" s="14" t="s">
        <v>58</v>
      </c>
      <c r="O35" s="14" t="s">
        <v>57</v>
      </c>
      <c r="P35" s="14" t="s">
        <v>56</v>
      </c>
      <c r="Q35" s="14" t="s">
        <v>55</v>
      </c>
      <c r="R35" s="14" t="s">
        <v>54</v>
      </c>
      <c r="S35" s="14" t="s">
        <v>53</v>
      </c>
      <c r="T35" s="14" t="s">
        <v>52</v>
      </c>
      <c r="U35" s="14" t="s">
        <v>51</v>
      </c>
      <c r="V35" s="14" t="s">
        <v>45</v>
      </c>
      <c r="W35" s="14" t="s">
        <v>46</v>
      </c>
      <c r="X35" s="37" t="s">
        <v>47</v>
      </c>
    </row>
    <row r="36" spans="3:24" ht="36.75" customHeight="1" x14ac:dyDescent="0.25">
      <c r="C36" s="35">
        <f>ROW()-35</f>
        <v>1</v>
      </c>
      <c r="D36" s="43"/>
      <c r="E36" s="59">
        <v>12345678</v>
      </c>
      <c r="F36" s="122"/>
      <c r="G36" s="43"/>
      <c r="H36" s="43"/>
      <c r="I36" s="40"/>
      <c r="J36" s="19"/>
      <c r="K36" s="42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39">
        <f t="shared" ref="X36:X156" si="1">SUM(L36:W36)</f>
        <v>0</v>
      </c>
    </row>
    <row r="37" spans="3:24" ht="46.5" customHeight="1" x14ac:dyDescent="0.25">
      <c r="C37" s="35">
        <f t="shared" ref="C37:C156" si="2">ROW()-35</f>
        <v>2</v>
      </c>
      <c r="D37" s="43"/>
      <c r="E37" s="59">
        <v>12345678</v>
      </c>
      <c r="F37" s="122"/>
      <c r="G37" s="43"/>
      <c r="H37" s="43"/>
      <c r="I37" s="40"/>
      <c r="J37" s="19"/>
      <c r="K37" s="42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39">
        <f t="shared" si="1"/>
        <v>0</v>
      </c>
    </row>
    <row r="38" spans="3:24" ht="59.25" customHeight="1" x14ac:dyDescent="0.25">
      <c r="C38" s="35">
        <f t="shared" si="2"/>
        <v>3</v>
      </c>
      <c r="D38" s="43"/>
      <c r="E38" s="59">
        <v>12345678</v>
      </c>
      <c r="F38" s="122"/>
      <c r="G38" s="43"/>
      <c r="H38" s="43"/>
      <c r="I38" s="40"/>
      <c r="J38" s="19"/>
      <c r="K38" s="42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39">
        <f t="shared" si="1"/>
        <v>0</v>
      </c>
    </row>
    <row r="39" spans="3:24" ht="68.25" customHeight="1" x14ac:dyDescent="0.25">
      <c r="C39" s="35">
        <f t="shared" si="2"/>
        <v>4</v>
      </c>
      <c r="D39" s="43"/>
      <c r="E39" s="59">
        <v>12345678</v>
      </c>
      <c r="F39" s="122"/>
      <c r="G39" s="43"/>
      <c r="H39" s="43"/>
      <c r="I39" s="40"/>
      <c r="J39" s="19"/>
      <c r="K39" s="42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39">
        <f t="shared" si="1"/>
        <v>0</v>
      </c>
    </row>
    <row r="40" spans="3:24" ht="43.5" customHeight="1" x14ac:dyDescent="0.25">
      <c r="C40" s="35">
        <f t="shared" ref="C40:C63" si="3">ROW()-35</f>
        <v>5</v>
      </c>
      <c r="D40" s="43"/>
      <c r="E40" s="59">
        <v>12345678</v>
      </c>
      <c r="F40" s="122"/>
      <c r="G40" s="43"/>
      <c r="H40" s="43"/>
      <c r="I40" s="40"/>
      <c r="J40" s="19"/>
      <c r="K40" s="42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39">
        <f t="shared" si="1"/>
        <v>0</v>
      </c>
    </row>
    <row r="41" spans="3:24" ht="24" customHeight="1" x14ac:dyDescent="0.25">
      <c r="C41" s="35">
        <f t="shared" si="3"/>
        <v>6</v>
      </c>
      <c r="D41" s="43"/>
      <c r="E41" s="59">
        <v>12345678</v>
      </c>
      <c r="F41" s="122"/>
      <c r="G41" s="43"/>
      <c r="H41" s="43"/>
      <c r="I41" s="40"/>
      <c r="J41" s="19"/>
      <c r="K41" s="42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39">
        <f t="shared" si="1"/>
        <v>0</v>
      </c>
    </row>
    <row r="42" spans="3:24" ht="24" customHeight="1" x14ac:dyDescent="0.25">
      <c r="C42" s="35">
        <f t="shared" si="3"/>
        <v>7</v>
      </c>
      <c r="D42" s="43"/>
      <c r="E42" s="59">
        <v>12345678</v>
      </c>
      <c r="F42" s="122"/>
      <c r="G42" s="43"/>
      <c r="H42" s="43"/>
      <c r="I42" s="40"/>
      <c r="J42" s="19"/>
      <c r="K42" s="42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39">
        <f t="shared" si="1"/>
        <v>0</v>
      </c>
    </row>
    <row r="43" spans="3:24" ht="24" customHeight="1" x14ac:dyDescent="0.25">
      <c r="C43" s="35">
        <f t="shared" si="3"/>
        <v>8</v>
      </c>
      <c r="D43" s="43"/>
      <c r="E43" s="59">
        <v>12345678</v>
      </c>
      <c r="F43" s="122"/>
      <c r="G43" s="43"/>
      <c r="H43" s="43"/>
      <c r="I43" s="40"/>
      <c r="J43" s="19"/>
      <c r="K43" s="42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39">
        <f t="shared" si="1"/>
        <v>0</v>
      </c>
    </row>
    <row r="44" spans="3:24" ht="24" customHeight="1" x14ac:dyDescent="0.25">
      <c r="C44" s="35">
        <f t="shared" si="3"/>
        <v>9</v>
      </c>
      <c r="D44" s="43"/>
      <c r="E44" s="59">
        <v>12345678</v>
      </c>
      <c r="F44" s="122"/>
      <c r="G44" s="43"/>
      <c r="H44" s="43"/>
      <c r="I44" s="40"/>
      <c r="J44" s="19"/>
      <c r="K44" s="42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39">
        <f t="shared" si="1"/>
        <v>0</v>
      </c>
    </row>
    <row r="45" spans="3:24" ht="24" customHeight="1" x14ac:dyDescent="0.25">
      <c r="C45" s="35">
        <f t="shared" si="3"/>
        <v>10</v>
      </c>
      <c r="D45" s="43"/>
      <c r="E45" s="59">
        <v>12345678</v>
      </c>
      <c r="F45" s="122"/>
      <c r="G45" s="43"/>
      <c r="H45" s="43"/>
      <c r="I45" s="40"/>
      <c r="J45" s="19"/>
      <c r="K45" s="42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39">
        <f t="shared" si="1"/>
        <v>0</v>
      </c>
    </row>
    <row r="46" spans="3:24" ht="24" customHeight="1" x14ac:dyDescent="0.25">
      <c r="C46" s="35">
        <f>ROW()-35</f>
        <v>11</v>
      </c>
      <c r="D46" s="43"/>
      <c r="E46" s="59">
        <v>12345678</v>
      </c>
      <c r="F46" s="122"/>
      <c r="G46" s="43"/>
      <c r="H46" s="43"/>
      <c r="I46" s="40"/>
      <c r="J46" s="19"/>
      <c r="K46" s="42"/>
      <c r="L46" s="19"/>
      <c r="M46" s="19"/>
      <c r="N46" s="19"/>
      <c r="O46" s="19"/>
      <c r="P46" s="19"/>
      <c r="Q46" s="19"/>
      <c r="R46" s="19"/>
      <c r="S46" s="15"/>
      <c r="T46" s="15"/>
      <c r="U46" s="15"/>
      <c r="V46" s="15"/>
      <c r="W46" s="15"/>
      <c r="X46" s="35">
        <f>SUM(L46:W46)</f>
        <v>0</v>
      </c>
    </row>
    <row r="47" spans="3:24" ht="24" customHeight="1" x14ac:dyDescent="0.25">
      <c r="C47" s="35">
        <f t="shared" si="3"/>
        <v>12</v>
      </c>
      <c r="D47" s="43"/>
      <c r="E47" s="59">
        <v>12345678</v>
      </c>
      <c r="F47" s="122"/>
      <c r="G47" s="43"/>
      <c r="H47" s="43"/>
      <c r="I47" s="40"/>
      <c r="J47" s="19"/>
      <c r="K47" s="42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39">
        <f t="shared" si="1"/>
        <v>0</v>
      </c>
    </row>
    <row r="48" spans="3:24" ht="38.450000000000003" customHeight="1" x14ac:dyDescent="0.25">
      <c r="C48" s="35">
        <f t="shared" si="3"/>
        <v>13</v>
      </c>
      <c r="D48" s="43"/>
      <c r="E48" s="59">
        <v>12345678</v>
      </c>
      <c r="F48" s="122"/>
      <c r="G48" s="43"/>
      <c r="H48" s="43"/>
      <c r="I48" s="40"/>
      <c r="J48" s="19"/>
      <c r="K48" s="42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39">
        <f t="shared" si="1"/>
        <v>0</v>
      </c>
    </row>
    <row r="49" spans="3:24" ht="24" customHeight="1" x14ac:dyDescent="0.25">
      <c r="C49" s="35">
        <f t="shared" si="3"/>
        <v>14</v>
      </c>
      <c r="D49" s="43"/>
      <c r="E49" s="59">
        <v>12345678</v>
      </c>
      <c r="F49" s="122"/>
      <c r="G49" s="43"/>
      <c r="H49" s="43"/>
      <c r="I49" s="40"/>
      <c r="J49" s="19"/>
      <c r="K49" s="42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39">
        <f t="shared" si="1"/>
        <v>0</v>
      </c>
    </row>
    <row r="50" spans="3:24" ht="24" customHeight="1" x14ac:dyDescent="0.25">
      <c r="C50" s="35">
        <f t="shared" si="3"/>
        <v>15</v>
      </c>
      <c r="D50" s="43"/>
      <c r="E50" s="59">
        <v>12345678</v>
      </c>
      <c r="F50" s="122"/>
      <c r="G50" s="43"/>
      <c r="H50" s="43"/>
      <c r="I50" s="40"/>
      <c r="J50" s="19"/>
      <c r="K50" s="42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39">
        <f t="shared" si="1"/>
        <v>0</v>
      </c>
    </row>
    <row r="51" spans="3:24" ht="24" customHeight="1" x14ac:dyDescent="0.25">
      <c r="C51" s="35">
        <f t="shared" si="3"/>
        <v>16</v>
      </c>
      <c r="D51" s="43"/>
      <c r="E51" s="59">
        <v>12345678</v>
      </c>
      <c r="F51" s="122"/>
      <c r="G51" s="43"/>
      <c r="H51" s="43"/>
      <c r="I51" s="40"/>
      <c r="J51" s="19"/>
      <c r="K51" s="42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39">
        <f t="shared" si="1"/>
        <v>0</v>
      </c>
    </row>
    <row r="52" spans="3:24" ht="24" customHeight="1" x14ac:dyDescent="0.25">
      <c r="C52" s="35">
        <f t="shared" si="3"/>
        <v>17</v>
      </c>
      <c r="D52" s="43"/>
      <c r="E52" s="59">
        <v>12345678</v>
      </c>
      <c r="F52" s="122"/>
      <c r="G52" s="43"/>
      <c r="H52" s="43"/>
      <c r="I52" s="40"/>
      <c r="J52" s="19"/>
      <c r="K52" s="42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39">
        <f t="shared" si="1"/>
        <v>0</v>
      </c>
    </row>
    <row r="53" spans="3:24" ht="47.25" customHeight="1" x14ac:dyDescent="0.25">
      <c r="C53" s="35">
        <f t="shared" si="3"/>
        <v>18</v>
      </c>
      <c r="D53" s="43"/>
      <c r="E53" s="59">
        <v>12345678</v>
      </c>
      <c r="F53" s="122"/>
      <c r="G53" s="43"/>
      <c r="H53" s="43"/>
      <c r="I53" s="40"/>
      <c r="J53" s="19"/>
      <c r="K53" s="42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39">
        <f t="shared" si="1"/>
        <v>0</v>
      </c>
    </row>
    <row r="54" spans="3:24" ht="24" customHeight="1" x14ac:dyDescent="0.25">
      <c r="C54" s="35">
        <f t="shared" si="3"/>
        <v>19</v>
      </c>
      <c r="D54" s="43"/>
      <c r="E54" s="59">
        <v>12345678</v>
      </c>
      <c r="F54" s="122"/>
      <c r="G54" s="43"/>
      <c r="H54" s="43"/>
      <c r="I54" s="40"/>
      <c r="J54" s="19"/>
      <c r="K54" s="42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39">
        <f t="shared" si="1"/>
        <v>0</v>
      </c>
    </row>
    <row r="55" spans="3:24" ht="24" customHeight="1" x14ac:dyDescent="0.25">
      <c r="C55" s="35">
        <f t="shared" si="3"/>
        <v>20</v>
      </c>
      <c r="D55" s="43"/>
      <c r="E55" s="59">
        <v>12345678</v>
      </c>
      <c r="F55" s="122"/>
      <c r="G55" s="43"/>
      <c r="H55" s="43"/>
      <c r="I55" s="40"/>
      <c r="J55" s="19"/>
      <c r="K55" s="42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39">
        <f t="shared" si="1"/>
        <v>0</v>
      </c>
    </row>
    <row r="56" spans="3:24" ht="24" customHeight="1" x14ac:dyDescent="0.25">
      <c r="C56" s="35">
        <f t="shared" si="3"/>
        <v>21</v>
      </c>
      <c r="D56" s="43"/>
      <c r="E56" s="59">
        <v>12345678</v>
      </c>
      <c r="F56" s="122"/>
      <c r="G56" s="43"/>
      <c r="H56" s="43"/>
      <c r="I56" s="40"/>
      <c r="J56" s="19"/>
      <c r="K56" s="42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39">
        <f t="shared" si="1"/>
        <v>0</v>
      </c>
    </row>
    <row r="57" spans="3:24" ht="24" customHeight="1" x14ac:dyDescent="0.25">
      <c r="C57" s="35">
        <f t="shared" si="3"/>
        <v>22</v>
      </c>
      <c r="D57" s="43"/>
      <c r="E57" s="59">
        <v>12345678</v>
      </c>
      <c r="F57" s="122"/>
      <c r="G57" s="43"/>
      <c r="H57" s="43"/>
      <c r="I57" s="40"/>
      <c r="J57" s="19"/>
      <c r="K57" s="42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39">
        <f t="shared" si="1"/>
        <v>0</v>
      </c>
    </row>
    <row r="58" spans="3:24" ht="24" customHeight="1" x14ac:dyDescent="0.25">
      <c r="C58" s="19">
        <f>ROW()-35</f>
        <v>23</v>
      </c>
      <c r="D58" s="43"/>
      <c r="E58" s="59">
        <v>12345678</v>
      </c>
      <c r="F58" s="122"/>
      <c r="G58" s="43"/>
      <c r="H58" s="43"/>
      <c r="I58" s="34" t="str">
        <f>_xlfn.TEXTJOIN("|",1,Tabulka1[[#This Row],[Sloupec3]],Tabulka1[[#This Row],[Sloupec8]])</f>
        <v>12345678</v>
      </c>
      <c r="J58" s="19"/>
      <c r="K58" s="19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9">
        <f>SUM(L58:W58)</f>
        <v>0</v>
      </c>
    </row>
    <row r="59" spans="3:24" ht="24" customHeight="1" x14ac:dyDescent="0.25">
      <c r="C59" s="35">
        <f t="shared" si="3"/>
        <v>24</v>
      </c>
      <c r="D59" s="43"/>
      <c r="E59" s="59">
        <v>12345678</v>
      </c>
      <c r="F59" s="122"/>
      <c r="G59" s="43"/>
      <c r="H59" s="43"/>
      <c r="I59" s="40"/>
      <c r="J59" s="19"/>
      <c r="K59" s="42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39">
        <f t="shared" si="1"/>
        <v>0</v>
      </c>
    </row>
    <row r="60" spans="3:24" ht="51" customHeight="1" x14ac:dyDescent="0.25">
      <c r="C60" s="35">
        <f t="shared" si="3"/>
        <v>25</v>
      </c>
      <c r="D60" s="43"/>
      <c r="E60" s="59">
        <v>12345678</v>
      </c>
      <c r="F60" s="122"/>
      <c r="G60" s="43"/>
      <c r="H60" s="43"/>
      <c r="I60" s="40"/>
      <c r="J60" s="19"/>
      <c r="K60" s="42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39">
        <f t="shared" si="1"/>
        <v>0</v>
      </c>
    </row>
    <row r="61" spans="3:24" ht="58.5" customHeight="1" x14ac:dyDescent="0.25">
      <c r="C61" s="35">
        <f t="shared" si="3"/>
        <v>26</v>
      </c>
      <c r="D61" s="43"/>
      <c r="E61" s="59">
        <v>12345678</v>
      </c>
      <c r="F61" s="122"/>
      <c r="G61" s="43"/>
      <c r="H61" s="43"/>
      <c r="I61" s="40"/>
      <c r="J61" s="19"/>
      <c r="K61" s="42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39">
        <f t="shared" si="1"/>
        <v>0</v>
      </c>
    </row>
    <row r="62" spans="3:24" ht="24" customHeight="1" x14ac:dyDescent="0.25">
      <c r="C62" s="35">
        <f t="shared" si="3"/>
        <v>27</v>
      </c>
      <c r="D62" s="43"/>
      <c r="E62" s="59">
        <v>12345678</v>
      </c>
      <c r="F62" s="122"/>
      <c r="G62" s="43"/>
      <c r="H62" s="43"/>
      <c r="I62" s="40"/>
      <c r="J62" s="19"/>
      <c r="K62" s="42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39">
        <f t="shared" si="1"/>
        <v>0</v>
      </c>
    </row>
    <row r="63" spans="3:24" ht="24" customHeight="1" x14ac:dyDescent="0.25">
      <c r="C63" s="35">
        <f t="shared" si="3"/>
        <v>28</v>
      </c>
      <c r="D63" s="43"/>
      <c r="E63" s="59">
        <v>12345678</v>
      </c>
      <c r="F63" s="122"/>
      <c r="G63" s="43"/>
      <c r="H63" s="43"/>
      <c r="I63" s="40"/>
      <c r="J63" s="19"/>
      <c r="K63" s="42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39">
        <f t="shared" si="1"/>
        <v>0</v>
      </c>
    </row>
    <row r="64" spans="3:24" ht="24" customHeight="1" x14ac:dyDescent="0.25">
      <c r="C64" s="35">
        <f t="shared" si="2"/>
        <v>29</v>
      </c>
      <c r="D64" s="43"/>
      <c r="E64" s="59">
        <v>12345678</v>
      </c>
      <c r="F64" s="122"/>
      <c r="G64" s="43"/>
      <c r="H64" s="43"/>
      <c r="I64" s="40"/>
      <c r="J64" s="19"/>
      <c r="K64" s="42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39">
        <f t="shared" si="1"/>
        <v>0</v>
      </c>
    </row>
    <row r="65" spans="3:24" ht="24" customHeight="1" x14ac:dyDescent="0.25">
      <c r="C65" s="35">
        <f t="shared" si="2"/>
        <v>30</v>
      </c>
      <c r="D65" s="43"/>
      <c r="E65" s="59">
        <v>12345678</v>
      </c>
      <c r="F65" s="122"/>
      <c r="G65" s="43"/>
      <c r="H65" s="43"/>
      <c r="I65" s="40"/>
      <c r="J65" s="19"/>
      <c r="K65" s="42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39">
        <f t="shared" si="1"/>
        <v>0</v>
      </c>
    </row>
    <row r="66" spans="3:24" ht="24" customHeight="1" x14ac:dyDescent="0.25">
      <c r="C66" s="35">
        <f t="shared" si="2"/>
        <v>31</v>
      </c>
      <c r="D66" s="43"/>
      <c r="E66" s="59">
        <v>12345678</v>
      </c>
      <c r="F66" s="122"/>
      <c r="G66" s="43"/>
      <c r="H66" s="43"/>
      <c r="I66" s="40"/>
      <c r="J66" s="19"/>
      <c r="K66" s="42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39">
        <f t="shared" si="1"/>
        <v>0</v>
      </c>
    </row>
    <row r="67" spans="3:24" ht="24" customHeight="1" x14ac:dyDescent="0.25">
      <c r="C67" s="35">
        <f t="shared" si="2"/>
        <v>32</v>
      </c>
      <c r="D67" s="43"/>
      <c r="E67" s="59">
        <v>12345678</v>
      </c>
      <c r="F67" s="122"/>
      <c r="G67" s="43"/>
      <c r="H67" s="43"/>
      <c r="I67" s="40"/>
      <c r="J67" s="19"/>
      <c r="K67" s="42"/>
      <c r="L67" s="19"/>
      <c r="M67" s="19"/>
      <c r="N67" s="19"/>
      <c r="O67" s="19"/>
      <c r="P67" s="19"/>
      <c r="Q67" s="19"/>
      <c r="R67" s="19"/>
      <c r="S67" s="15"/>
      <c r="T67" s="15"/>
      <c r="U67" s="15"/>
      <c r="V67" s="15"/>
      <c r="W67" s="15"/>
      <c r="X67" s="39">
        <f t="shared" si="1"/>
        <v>0</v>
      </c>
    </row>
    <row r="68" spans="3:24" ht="24" customHeight="1" x14ac:dyDescent="0.25">
      <c r="C68" s="35">
        <f t="shared" ref="C68:C119" si="4">ROW()-35</f>
        <v>33</v>
      </c>
      <c r="D68" s="43"/>
      <c r="E68" s="59">
        <v>12345678</v>
      </c>
      <c r="F68" s="122"/>
      <c r="G68" s="43"/>
      <c r="H68" s="43"/>
      <c r="I68" s="40"/>
      <c r="J68" s="19"/>
      <c r="K68" s="42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39">
        <f t="shared" si="1"/>
        <v>0</v>
      </c>
    </row>
    <row r="69" spans="3:24" ht="24" customHeight="1" x14ac:dyDescent="0.25">
      <c r="C69" s="35">
        <f t="shared" si="4"/>
        <v>34</v>
      </c>
      <c r="D69" s="43"/>
      <c r="E69" s="59">
        <v>12345678</v>
      </c>
      <c r="F69" s="122"/>
      <c r="G69" s="43"/>
      <c r="H69" s="43"/>
      <c r="I69" s="40"/>
      <c r="J69" s="19"/>
      <c r="K69" s="42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39">
        <f t="shared" si="1"/>
        <v>0</v>
      </c>
    </row>
    <row r="70" spans="3:24" ht="24" customHeight="1" x14ac:dyDescent="0.25">
      <c r="C70" s="35">
        <f t="shared" si="4"/>
        <v>35</v>
      </c>
      <c r="D70" s="43"/>
      <c r="E70" s="59">
        <v>12345678</v>
      </c>
      <c r="F70" s="122"/>
      <c r="G70" s="43"/>
      <c r="H70" s="43"/>
      <c r="I70" s="40"/>
      <c r="J70" s="19"/>
      <c r="K70" s="42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39">
        <f t="shared" si="1"/>
        <v>0</v>
      </c>
    </row>
    <row r="71" spans="3:24" ht="24" customHeight="1" x14ac:dyDescent="0.25">
      <c r="C71" s="35">
        <f t="shared" si="4"/>
        <v>36</v>
      </c>
      <c r="D71" s="43"/>
      <c r="E71" s="59">
        <v>12345678</v>
      </c>
      <c r="F71" s="122"/>
      <c r="G71" s="43"/>
      <c r="H71" s="43"/>
      <c r="I71" s="40"/>
      <c r="J71" s="19"/>
      <c r="K71" s="42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39">
        <f t="shared" si="1"/>
        <v>0</v>
      </c>
    </row>
    <row r="72" spans="3:24" ht="24" customHeight="1" x14ac:dyDescent="0.25">
      <c r="C72" s="35">
        <f t="shared" si="4"/>
        <v>37</v>
      </c>
      <c r="D72" s="43"/>
      <c r="E72" s="59">
        <v>12345678</v>
      </c>
      <c r="F72" s="122"/>
      <c r="G72" s="43"/>
      <c r="H72" s="43"/>
      <c r="I72" s="40"/>
      <c r="J72" s="19"/>
      <c r="K72" s="42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39">
        <f t="shared" si="1"/>
        <v>0</v>
      </c>
    </row>
    <row r="73" spans="3:24" ht="24" customHeight="1" x14ac:dyDescent="0.25">
      <c r="C73" s="35">
        <f t="shared" si="4"/>
        <v>38</v>
      </c>
      <c r="D73" s="43"/>
      <c r="E73" s="59">
        <v>12345678</v>
      </c>
      <c r="F73" s="122"/>
      <c r="G73" s="43"/>
      <c r="H73" s="43"/>
      <c r="I73" s="40"/>
      <c r="J73" s="19"/>
      <c r="K73" s="42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39">
        <f t="shared" si="1"/>
        <v>0</v>
      </c>
    </row>
    <row r="74" spans="3:24" ht="24" customHeight="1" x14ac:dyDescent="0.25">
      <c r="C74" s="35">
        <f t="shared" si="4"/>
        <v>39</v>
      </c>
      <c r="D74" s="43"/>
      <c r="E74" s="59">
        <v>12345678</v>
      </c>
      <c r="F74" s="122"/>
      <c r="G74" s="43"/>
      <c r="H74" s="43"/>
      <c r="I74" s="40"/>
      <c r="J74" s="19"/>
      <c r="K74" s="42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39">
        <f t="shared" si="1"/>
        <v>0</v>
      </c>
    </row>
    <row r="75" spans="3:24" ht="24" customHeight="1" x14ac:dyDescent="0.25">
      <c r="C75" s="35">
        <f t="shared" si="4"/>
        <v>40</v>
      </c>
      <c r="D75" s="43"/>
      <c r="E75" s="59">
        <v>12345678</v>
      </c>
      <c r="F75" s="122"/>
      <c r="G75" s="43"/>
      <c r="H75" s="43"/>
      <c r="I75" s="40"/>
      <c r="J75" s="19"/>
      <c r="K75" s="42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39">
        <f t="shared" si="1"/>
        <v>0</v>
      </c>
    </row>
    <row r="76" spans="3:24" ht="24" customHeight="1" x14ac:dyDescent="0.25">
      <c r="C76" s="35">
        <f t="shared" si="4"/>
        <v>41</v>
      </c>
      <c r="D76" s="43"/>
      <c r="E76" s="59">
        <v>12345678</v>
      </c>
      <c r="F76" s="122"/>
      <c r="G76" s="43"/>
      <c r="H76" s="43"/>
      <c r="I76" s="40"/>
      <c r="J76" s="19"/>
      <c r="K76" s="42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39">
        <f t="shared" si="1"/>
        <v>0</v>
      </c>
    </row>
    <row r="77" spans="3:24" ht="24" customHeight="1" x14ac:dyDescent="0.25">
      <c r="C77" s="35">
        <f t="shared" si="4"/>
        <v>42</v>
      </c>
      <c r="D77" s="43"/>
      <c r="E77" s="59">
        <v>12345678</v>
      </c>
      <c r="F77" s="122"/>
      <c r="G77" s="43"/>
      <c r="H77" s="43"/>
      <c r="I77" s="40"/>
      <c r="J77" s="19"/>
      <c r="K77" s="42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39">
        <f t="shared" si="1"/>
        <v>0</v>
      </c>
    </row>
    <row r="78" spans="3:24" ht="24" customHeight="1" x14ac:dyDescent="0.25">
      <c r="C78" s="35">
        <f t="shared" si="4"/>
        <v>43</v>
      </c>
      <c r="D78" s="43"/>
      <c r="E78" s="59">
        <v>12345678</v>
      </c>
      <c r="F78" s="122"/>
      <c r="G78" s="43"/>
      <c r="H78" s="43"/>
      <c r="I78" s="40"/>
      <c r="J78" s="19"/>
      <c r="K78" s="42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39">
        <f t="shared" si="1"/>
        <v>0</v>
      </c>
    </row>
    <row r="79" spans="3:24" ht="24" customHeight="1" x14ac:dyDescent="0.25">
      <c r="C79" s="35">
        <f t="shared" si="4"/>
        <v>44</v>
      </c>
      <c r="D79" s="43"/>
      <c r="E79" s="59">
        <v>12345678</v>
      </c>
      <c r="F79" s="122"/>
      <c r="G79" s="43"/>
      <c r="H79" s="43"/>
      <c r="I79" s="40"/>
      <c r="J79" s="19"/>
      <c r="K79" s="42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39">
        <f t="shared" si="1"/>
        <v>0</v>
      </c>
    </row>
    <row r="80" spans="3:24" ht="98.25" customHeight="1" x14ac:dyDescent="0.25">
      <c r="C80" s="35">
        <f t="shared" ref="C80:C109" si="5">ROW()-35</f>
        <v>45</v>
      </c>
      <c r="D80" s="43"/>
      <c r="E80" s="59">
        <v>12345678</v>
      </c>
      <c r="F80" s="122"/>
      <c r="G80" s="43"/>
      <c r="H80" s="43"/>
      <c r="I80" s="40"/>
      <c r="J80" s="19"/>
      <c r="K80" s="42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39">
        <f t="shared" si="1"/>
        <v>0</v>
      </c>
    </row>
    <row r="81" spans="3:24" ht="24" customHeight="1" x14ac:dyDescent="0.25">
      <c r="C81" s="35">
        <f t="shared" si="5"/>
        <v>46</v>
      </c>
      <c r="D81" s="43"/>
      <c r="E81" s="59">
        <v>12345678</v>
      </c>
      <c r="F81" s="122"/>
      <c r="G81" s="43"/>
      <c r="H81" s="43"/>
      <c r="I81" s="40"/>
      <c r="J81" s="19"/>
      <c r="K81" s="42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39">
        <f t="shared" si="1"/>
        <v>0</v>
      </c>
    </row>
    <row r="82" spans="3:24" ht="24" customHeight="1" x14ac:dyDescent="0.25">
      <c r="C82" s="35">
        <f t="shared" si="5"/>
        <v>47</v>
      </c>
      <c r="D82" s="43"/>
      <c r="E82" s="59">
        <v>12345678</v>
      </c>
      <c r="F82" s="122"/>
      <c r="G82" s="43"/>
      <c r="H82" s="43"/>
      <c r="I82" s="40"/>
      <c r="J82" s="19"/>
      <c r="K82" s="42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39">
        <f t="shared" si="1"/>
        <v>0</v>
      </c>
    </row>
    <row r="83" spans="3:24" ht="24" customHeight="1" x14ac:dyDescent="0.25">
      <c r="C83" s="35">
        <f t="shared" si="5"/>
        <v>48</v>
      </c>
      <c r="D83" s="43"/>
      <c r="E83" s="59">
        <v>12345678</v>
      </c>
      <c r="F83" s="122"/>
      <c r="G83" s="43"/>
      <c r="H83" s="43"/>
      <c r="I83" s="40"/>
      <c r="J83" s="19"/>
      <c r="K83" s="42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39">
        <f t="shared" si="1"/>
        <v>0</v>
      </c>
    </row>
    <row r="84" spans="3:24" ht="24" customHeight="1" x14ac:dyDescent="0.25">
      <c r="C84" s="35">
        <f t="shared" si="5"/>
        <v>49</v>
      </c>
      <c r="D84" s="43"/>
      <c r="E84" s="59">
        <v>12345678</v>
      </c>
      <c r="F84" s="122"/>
      <c r="G84" s="43"/>
      <c r="H84" s="43"/>
      <c r="I84" s="40"/>
      <c r="J84" s="19"/>
      <c r="K84" s="42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39">
        <f t="shared" si="1"/>
        <v>0</v>
      </c>
    </row>
    <row r="85" spans="3:24" ht="24" customHeight="1" x14ac:dyDescent="0.25">
      <c r="C85" s="35">
        <f t="shared" si="5"/>
        <v>50</v>
      </c>
      <c r="D85" s="43"/>
      <c r="E85" s="59">
        <v>12345678</v>
      </c>
      <c r="F85" s="122"/>
      <c r="G85" s="43"/>
      <c r="H85" s="43"/>
      <c r="I85" s="40"/>
      <c r="J85" s="19"/>
      <c r="K85" s="42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39">
        <f t="shared" si="1"/>
        <v>0</v>
      </c>
    </row>
    <row r="86" spans="3:24" ht="24" customHeight="1" x14ac:dyDescent="0.25">
      <c r="C86" s="35">
        <f t="shared" si="5"/>
        <v>51</v>
      </c>
      <c r="D86" s="43"/>
      <c r="E86" s="59">
        <v>12345678</v>
      </c>
      <c r="F86" s="122"/>
      <c r="G86" s="43"/>
      <c r="H86" s="43"/>
      <c r="I86" s="40"/>
      <c r="J86" s="19"/>
      <c r="K86" s="42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39">
        <f t="shared" si="1"/>
        <v>0</v>
      </c>
    </row>
    <row r="87" spans="3:24" ht="24" customHeight="1" x14ac:dyDescent="0.25">
      <c r="C87" s="35">
        <f t="shared" si="5"/>
        <v>52</v>
      </c>
      <c r="D87" s="43"/>
      <c r="E87" s="59">
        <v>12345678</v>
      </c>
      <c r="F87" s="122"/>
      <c r="G87" s="43"/>
      <c r="H87" s="43"/>
      <c r="I87" s="40"/>
      <c r="J87" s="19"/>
      <c r="K87" s="42"/>
      <c r="L87" s="19"/>
      <c r="M87" s="19"/>
      <c r="N87" s="19"/>
      <c r="O87" s="19"/>
      <c r="P87" s="19"/>
      <c r="Q87" s="19"/>
      <c r="R87" s="19"/>
      <c r="S87" s="15"/>
      <c r="T87" s="15"/>
      <c r="U87" s="15"/>
      <c r="V87" s="15"/>
      <c r="W87" s="15"/>
      <c r="X87" s="39">
        <f t="shared" si="1"/>
        <v>0</v>
      </c>
    </row>
    <row r="88" spans="3:24" ht="51.95" customHeight="1" x14ac:dyDescent="0.25">
      <c r="C88" s="35">
        <f t="shared" si="5"/>
        <v>53</v>
      </c>
      <c r="D88" s="43"/>
      <c r="E88" s="59">
        <v>12345678</v>
      </c>
      <c r="F88" s="122"/>
      <c r="G88" s="43"/>
      <c r="H88" s="43"/>
      <c r="I88" s="40"/>
      <c r="J88" s="19"/>
      <c r="K88" s="42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39">
        <f t="shared" si="1"/>
        <v>0</v>
      </c>
    </row>
    <row r="89" spans="3:24" ht="24" customHeight="1" x14ac:dyDescent="0.25">
      <c r="C89" s="35">
        <f t="shared" si="5"/>
        <v>54</v>
      </c>
      <c r="D89" s="43"/>
      <c r="E89" s="59">
        <v>12345678</v>
      </c>
      <c r="F89" s="122"/>
      <c r="G89" s="43"/>
      <c r="H89" s="43"/>
      <c r="I89" s="40"/>
      <c r="J89" s="19"/>
      <c r="K89" s="42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39">
        <f t="shared" si="1"/>
        <v>0</v>
      </c>
    </row>
    <row r="90" spans="3:24" ht="24" customHeight="1" x14ac:dyDescent="0.25">
      <c r="C90" s="35">
        <f t="shared" si="5"/>
        <v>55</v>
      </c>
      <c r="D90" s="43"/>
      <c r="E90" s="59">
        <v>12345678</v>
      </c>
      <c r="F90" s="122"/>
      <c r="G90" s="43"/>
      <c r="H90" s="43"/>
      <c r="I90" s="40"/>
      <c r="J90" s="19"/>
      <c r="K90" s="42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39">
        <f t="shared" si="1"/>
        <v>0</v>
      </c>
    </row>
    <row r="91" spans="3:24" ht="24" customHeight="1" x14ac:dyDescent="0.25">
      <c r="C91" s="35">
        <f t="shared" si="5"/>
        <v>56</v>
      </c>
      <c r="D91" s="43"/>
      <c r="E91" s="59">
        <v>12345678</v>
      </c>
      <c r="F91" s="122"/>
      <c r="G91" s="43"/>
      <c r="H91" s="43"/>
      <c r="I91" s="40"/>
      <c r="J91" s="19"/>
      <c r="K91" s="42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39">
        <f t="shared" si="1"/>
        <v>0</v>
      </c>
    </row>
    <row r="92" spans="3:24" ht="24" customHeight="1" x14ac:dyDescent="0.25">
      <c r="C92" s="35">
        <f t="shared" si="5"/>
        <v>57</v>
      </c>
      <c r="D92" s="43"/>
      <c r="E92" s="59">
        <v>12345678</v>
      </c>
      <c r="F92" s="122"/>
      <c r="G92" s="43"/>
      <c r="H92" s="43"/>
      <c r="I92" s="40"/>
      <c r="J92" s="19"/>
      <c r="K92" s="42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39">
        <f t="shared" si="1"/>
        <v>0</v>
      </c>
    </row>
    <row r="93" spans="3:24" ht="24" customHeight="1" x14ac:dyDescent="0.25">
      <c r="C93" s="35">
        <f t="shared" si="5"/>
        <v>58</v>
      </c>
      <c r="D93" s="43"/>
      <c r="E93" s="59">
        <v>12345678</v>
      </c>
      <c r="F93" s="122"/>
      <c r="G93" s="43"/>
      <c r="H93" s="43"/>
      <c r="I93" s="40"/>
      <c r="J93" s="19"/>
      <c r="K93" s="42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39">
        <f t="shared" si="1"/>
        <v>0</v>
      </c>
    </row>
    <row r="94" spans="3:24" ht="24" customHeight="1" x14ac:dyDescent="0.25">
      <c r="C94" s="35">
        <f t="shared" si="5"/>
        <v>59</v>
      </c>
      <c r="D94" s="43"/>
      <c r="E94" s="59">
        <v>12345678</v>
      </c>
      <c r="F94" s="122"/>
      <c r="G94" s="43"/>
      <c r="H94" s="43"/>
      <c r="I94" s="40"/>
      <c r="J94" s="19"/>
      <c r="K94" s="42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39">
        <f t="shared" si="1"/>
        <v>0</v>
      </c>
    </row>
    <row r="95" spans="3:24" ht="24" customHeight="1" x14ac:dyDescent="0.25">
      <c r="C95" s="35">
        <f t="shared" si="5"/>
        <v>60</v>
      </c>
      <c r="D95" s="43"/>
      <c r="E95" s="59">
        <v>12345678</v>
      </c>
      <c r="F95" s="122"/>
      <c r="G95" s="43"/>
      <c r="H95" s="43"/>
      <c r="I95" s="40"/>
      <c r="J95" s="19"/>
      <c r="K95" s="42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39">
        <f t="shared" si="1"/>
        <v>0</v>
      </c>
    </row>
    <row r="96" spans="3:24" ht="24" customHeight="1" x14ac:dyDescent="0.25">
      <c r="C96" s="35">
        <f t="shared" si="5"/>
        <v>61</v>
      </c>
      <c r="D96" s="43"/>
      <c r="E96" s="59">
        <v>12345678</v>
      </c>
      <c r="F96" s="122"/>
      <c r="G96" s="43"/>
      <c r="H96" s="43"/>
      <c r="I96" s="40"/>
      <c r="J96" s="19"/>
      <c r="K96" s="42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39">
        <f t="shared" si="1"/>
        <v>0</v>
      </c>
    </row>
    <row r="97" spans="3:24" ht="24" customHeight="1" x14ac:dyDescent="0.25">
      <c r="C97" s="35">
        <f t="shared" si="5"/>
        <v>62</v>
      </c>
      <c r="D97" s="43"/>
      <c r="E97" s="59">
        <v>12345678</v>
      </c>
      <c r="F97" s="122"/>
      <c r="G97" s="43"/>
      <c r="H97" s="43"/>
      <c r="I97" s="40"/>
      <c r="J97" s="19"/>
      <c r="K97" s="42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39">
        <f t="shared" si="1"/>
        <v>0</v>
      </c>
    </row>
    <row r="98" spans="3:24" ht="49.5" customHeight="1" x14ac:dyDescent="0.25">
      <c r="C98" s="19">
        <f>ROW()-35</f>
        <v>63</v>
      </c>
      <c r="D98" s="43"/>
      <c r="E98" s="59">
        <v>12345678</v>
      </c>
      <c r="F98" s="122"/>
      <c r="G98" s="43"/>
      <c r="H98" s="43"/>
      <c r="I98" s="34" t="str">
        <f>_xlfn.TEXTJOIN("|",1,Tabulka1[[#This Row],[Sloupec3]],Tabulka1[[#This Row],[Sloupec8]])</f>
        <v>12345678</v>
      </c>
      <c r="J98" s="19"/>
      <c r="K98" s="19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9">
        <f>SUM(L98:W98)</f>
        <v>0</v>
      </c>
    </row>
    <row r="99" spans="3:24" ht="24" customHeight="1" x14ac:dyDescent="0.25">
      <c r="C99" s="35">
        <f t="shared" si="5"/>
        <v>64</v>
      </c>
      <c r="D99" s="43"/>
      <c r="E99" s="59">
        <v>12345678</v>
      </c>
      <c r="F99" s="122"/>
      <c r="G99" s="43"/>
      <c r="H99" s="43"/>
      <c r="I99" s="40"/>
      <c r="J99" s="19"/>
      <c r="K99" s="42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39">
        <f t="shared" si="1"/>
        <v>0</v>
      </c>
    </row>
    <row r="100" spans="3:24" ht="24" customHeight="1" x14ac:dyDescent="0.25">
      <c r="C100" s="35">
        <f t="shared" si="5"/>
        <v>65</v>
      </c>
      <c r="D100" s="43"/>
      <c r="E100" s="59">
        <v>12345678</v>
      </c>
      <c r="F100" s="122"/>
      <c r="G100" s="43"/>
      <c r="H100" s="43"/>
      <c r="I100" s="40"/>
      <c r="J100" s="19"/>
      <c r="K100" s="42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39">
        <f t="shared" si="1"/>
        <v>0</v>
      </c>
    </row>
    <row r="101" spans="3:24" ht="24" customHeight="1" x14ac:dyDescent="0.25">
      <c r="C101" s="35">
        <f t="shared" si="5"/>
        <v>66</v>
      </c>
      <c r="D101" s="43"/>
      <c r="E101" s="59">
        <v>12345678</v>
      </c>
      <c r="F101" s="122"/>
      <c r="G101" s="43"/>
      <c r="H101" s="43"/>
      <c r="I101" s="40"/>
      <c r="J101" s="19"/>
      <c r="K101" s="42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39">
        <f t="shared" si="1"/>
        <v>0</v>
      </c>
    </row>
    <row r="102" spans="3:24" ht="74.25" customHeight="1" x14ac:dyDescent="0.25">
      <c r="C102" s="35">
        <f t="shared" si="5"/>
        <v>67</v>
      </c>
      <c r="D102" s="43"/>
      <c r="E102" s="59">
        <v>12345678</v>
      </c>
      <c r="F102" s="122"/>
      <c r="G102" s="43"/>
      <c r="H102" s="43"/>
      <c r="I102" s="40"/>
      <c r="J102" s="19"/>
      <c r="K102" s="42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39">
        <f t="shared" si="1"/>
        <v>0</v>
      </c>
    </row>
    <row r="103" spans="3:24" ht="42" customHeight="1" x14ac:dyDescent="0.25">
      <c r="C103" s="35">
        <f t="shared" si="5"/>
        <v>68</v>
      </c>
      <c r="D103" s="43"/>
      <c r="E103" s="59">
        <v>12345678</v>
      </c>
      <c r="F103" s="122"/>
      <c r="G103" s="43"/>
      <c r="H103" s="43"/>
      <c r="I103" s="40"/>
      <c r="J103" s="19"/>
      <c r="K103" s="42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39">
        <f t="shared" si="1"/>
        <v>0</v>
      </c>
    </row>
    <row r="104" spans="3:24" ht="24" customHeight="1" x14ac:dyDescent="0.25">
      <c r="C104" s="35">
        <f t="shared" si="5"/>
        <v>69</v>
      </c>
      <c r="D104" s="43"/>
      <c r="E104" s="59">
        <v>12345678</v>
      </c>
      <c r="F104" s="122"/>
      <c r="G104" s="43"/>
      <c r="H104" s="43"/>
      <c r="I104" s="40"/>
      <c r="J104" s="19"/>
      <c r="K104" s="42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39">
        <f t="shared" si="1"/>
        <v>0</v>
      </c>
    </row>
    <row r="105" spans="3:24" ht="24" customHeight="1" x14ac:dyDescent="0.25">
      <c r="C105" s="35">
        <f t="shared" si="5"/>
        <v>70</v>
      </c>
      <c r="D105" s="43"/>
      <c r="E105" s="59">
        <v>12345678</v>
      </c>
      <c r="F105" s="122"/>
      <c r="G105" s="43"/>
      <c r="H105" s="43"/>
      <c r="I105" s="40"/>
      <c r="J105" s="19"/>
      <c r="K105" s="42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39">
        <f t="shared" si="1"/>
        <v>0</v>
      </c>
    </row>
    <row r="106" spans="3:24" ht="24" customHeight="1" x14ac:dyDescent="0.25">
      <c r="C106" s="35">
        <f t="shared" si="5"/>
        <v>71</v>
      </c>
      <c r="D106" s="43"/>
      <c r="E106" s="59">
        <v>12345678</v>
      </c>
      <c r="F106" s="122"/>
      <c r="G106" s="43"/>
      <c r="H106" s="43"/>
      <c r="I106" s="40"/>
      <c r="J106" s="19"/>
      <c r="K106" s="42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39">
        <f t="shared" si="1"/>
        <v>0</v>
      </c>
    </row>
    <row r="107" spans="3:24" ht="24" customHeight="1" x14ac:dyDescent="0.25">
      <c r="C107" s="35">
        <f t="shared" si="5"/>
        <v>72</v>
      </c>
      <c r="D107" s="43"/>
      <c r="E107" s="59">
        <v>12345678</v>
      </c>
      <c r="F107" s="122"/>
      <c r="G107" s="43"/>
      <c r="H107" s="43"/>
      <c r="I107" s="40"/>
      <c r="J107" s="19"/>
      <c r="K107" s="42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39">
        <f t="shared" si="1"/>
        <v>0</v>
      </c>
    </row>
    <row r="108" spans="3:24" ht="24" customHeight="1" x14ac:dyDescent="0.25">
      <c r="C108" s="35">
        <f t="shared" si="5"/>
        <v>73</v>
      </c>
      <c r="D108" s="43"/>
      <c r="E108" s="59">
        <v>12345678</v>
      </c>
      <c r="F108" s="122"/>
      <c r="G108" s="43"/>
      <c r="H108" s="43"/>
      <c r="I108" s="40"/>
      <c r="J108" s="19"/>
      <c r="K108" s="42"/>
      <c r="L108" s="19"/>
      <c r="M108" s="19"/>
      <c r="N108" s="19"/>
      <c r="O108" s="19"/>
      <c r="P108" s="19"/>
      <c r="Q108" s="19"/>
      <c r="R108" s="19"/>
      <c r="S108" s="15"/>
      <c r="T108" s="15"/>
      <c r="U108" s="15"/>
      <c r="V108" s="15"/>
      <c r="W108" s="15"/>
      <c r="X108" s="39">
        <f t="shared" si="1"/>
        <v>0</v>
      </c>
    </row>
    <row r="109" spans="3:24" ht="24" customHeight="1" x14ac:dyDescent="0.25">
      <c r="C109" s="35">
        <f t="shared" si="5"/>
        <v>74</v>
      </c>
      <c r="D109" s="43"/>
      <c r="E109" s="59">
        <v>12345678</v>
      </c>
      <c r="F109" s="122"/>
      <c r="G109" s="43"/>
      <c r="H109" s="43"/>
      <c r="I109" s="40"/>
      <c r="J109" s="19"/>
      <c r="K109" s="42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39">
        <f t="shared" si="1"/>
        <v>0</v>
      </c>
    </row>
    <row r="110" spans="3:24" ht="24" customHeight="1" x14ac:dyDescent="0.25">
      <c r="C110" s="35">
        <f t="shared" si="4"/>
        <v>75</v>
      </c>
      <c r="D110" s="43"/>
      <c r="E110" s="59">
        <v>12345678</v>
      </c>
      <c r="F110" s="122"/>
      <c r="G110" s="43"/>
      <c r="H110" s="43"/>
      <c r="I110" s="40"/>
      <c r="J110" s="19"/>
      <c r="K110" s="42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39">
        <f t="shared" si="1"/>
        <v>0</v>
      </c>
    </row>
    <row r="111" spans="3:24" ht="24" customHeight="1" x14ac:dyDescent="0.25">
      <c r="C111" s="35">
        <f t="shared" si="4"/>
        <v>76</v>
      </c>
      <c r="D111" s="43"/>
      <c r="E111" s="59">
        <v>12345678</v>
      </c>
      <c r="F111" s="122"/>
      <c r="G111" s="43"/>
      <c r="H111" s="43"/>
      <c r="I111" s="40"/>
      <c r="J111" s="19"/>
      <c r="K111" s="42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39">
        <f t="shared" si="1"/>
        <v>0</v>
      </c>
    </row>
    <row r="112" spans="3:24" ht="24" customHeight="1" x14ac:dyDescent="0.25">
      <c r="C112" s="35">
        <f t="shared" si="4"/>
        <v>77</v>
      </c>
      <c r="D112" s="43"/>
      <c r="E112" s="59">
        <v>12345678</v>
      </c>
      <c r="F112" s="122"/>
      <c r="G112" s="43"/>
      <c r="H112" s="43"/>
      <c r="I112" s="40"/>
      <c r="J112" s="19"/>
      <c r="K112" s="42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39">
        <f t="shared" si="1"/>
        <v>0</v>
      </c>
    </row>
    <row r="113" spans="3:24" ht="24" customHeight="1" x14ac:dyDescent="0.25">
      <c r="C113" s="35">
        <f t="shared" si="4"/>
        <v>78</v>
      </c>
      <c r="D113" s="43"/>
      <c r="E113" s="59">
        <v>12345678</v>
      </c>
      <c r="F113" s="122"/>
      <c r="G113" s="43"/>
      <c r="H113" s="43"/>
      <c r="I113" s="40"/>
      <c r="J113" s="19"/>
      <c r="K113" s="42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39">
        <f t="shared" si="1"/>
        <v>0</v>
      </c>
    </row>
    <row r="114" spans="3:24" ht="24" customHeight="1" x14ac:dyDescent="0.25">
      <c r="C114" s="35">
        <f t="shared" si="4"/>
        <v>79</v>
      </c>
      <c r="D114" s="43"/>
      <c r="E114" s="59">
        <v>12345678</v>
      </c>
      <c r="F114" s="122"/>
      <c r="G114" s="43"/>
      <c r="H114" s="43"/>
      <c r="I114" s="40"/>
      <c r="J114" s="19"/>
      <c r="K114" s="42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39">
        <f t="shared" si="1"/>
        <v>0</v>
      </c>
    </row>
    <row r="115" spans="3:24" ht="24" customHeight="1" x14ac:dyDescent="0.25">
      <c r="C115" s="35">
        <f t="shared" si="4"/>
        <v>80</v>
      </c>
      <c r="D115" s="43"/>
      <c r="E115" s="59">
        <v>12345678</v>
      </c>
      <c r="F115" s="122"/>
      <c r="G115" s="43"/>
      <c r="H115" s="43"/>
      <c r="I115" s="40"/>
      <c r="J115" s="19"/>
      <c r="K115" s="42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39">
        <f t="shared" si="1"/>
        <v>0</v>
      </c>
    </row>
    <row r="116" spans="3:24" ht="24" customHeight="1" x14ac:dyDescent="0.25">
      <c r="C116" s="35">
        <f t="shared" si="4"/>
        <v>81</v>
      </c>
      <c r="D116" s="43"/>
      <c r="E116" s="59">
        <v>12345678</v>
      </c>
      <c r="F116" s="122"/>
      <c r="G116" s="43"/>
      <c r="H116" s="43"/>
      <c r="I116" s="40"/>
      <c r="J116" s="19"/>
      <c r="K116" s="42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39">
        <f t="shared" si="1"/>
        <v>0</v>
      </c>
    </row>
    <row r="117" spans="3:24" ht="24" customHeight="1" x14ac:dyDescent="0.25">
      <c r="C117" s="35">
        <f>ROW()-35</f>
        <v>82</v>
      </c>
      <c r="D117" s="43"/>
      <c r="E117" s="59">
        <v>12345678</v>
      </c>
      <c r="F117" s="122"/>
      <c r="G117" s="43"/>
      <c r="H117" s="43"/>
      <c r="I117" s="40"/>
      <c r="J117" s="19"/>
      <c r="K117" s="42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39">
        <f t="shared" si="1"/>
        <v>0</v>
      </c>
    </row>
    <row r="118" spans="3:24" ht="24" customHeight="1" x14ac:dyDescent="0.25">
      <c r="C118" s="19">
        <f>ROW()-35</f>
        <v>83</v>
      </c>
      <c r="D118" s="43"/>
      <c r="E118" s="59">
        <v>12345678</v>
      </c>
      <c r="F118" s="122"/>
      <c r="G118" s="43"/>
      <c r="H118" s="43"/>
      <c r="I118" s="34" t="str">
        <f>_xlfn.TEXTJOIN("|",1,Tabulka1[[#This Row],[Sloupec3]],Tabulka1[[#This Row],[Sloupec8]])</f>
        <v>12345678</v>
      </c>
      <c r="J118" s="19"/>
      <c r="K118" s="19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9">
        <f>SUM(L118:W118)</f>
        <v>0</v>
      </c>
    </row>
    <row r="119" spans="3:24" ht="24" customHeight="1" x14ac:dyDescent="0.25">
      <c r="C119" s="35">
        <f t="shared" si="4"/>
        <v>84</v>
      </c>
      <c r="D119" s="43"/>
      <c r="E119" s="59">
        <v>12345678</v>
      </c>
      <c r="F119" s="122"/>
      <c r="G119" s="43"/>
      <c r="H119" s="43"/>
      <c r="I119" s="40"/>
      <c r="J119" s="19"/>
      <c r="K119" s="42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39">
        <f t="shared" si="1"/>
        <v>0</v>
      </c>
    </row>
    <row r="120" spans="3:24" ht="24" customHeight="1" x14ac:dyDescent="0.25">
      <c r="C120" s="19">
        <f t="shared" ref="C120:C134" si="6">ROW()-35</f>
        <v>85</v>
      </c>
      <c r="D120" s="43"/>
      <c r="E120" s="59">
        <v>12345678</v>
      </c>
      <c r="F120" s="122"/>
      <c r="G120" s="43"/>
      <c r="H120" s="43"/>
      <c r="I120" s="34" t="str">
        <f>_xlfn.TEXTJOIN("|",1,Tabulka1[[#This Row],[Sloupec3]],Tabulka1[[#This Row],[Sloupec8]])</f>
        <v>12345678</v>
      </c>
      <c r="J120" s="19"/>
      <c r="K120" s="19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9">
        <f t="shared" ref="X120:X134" si="7">SUM(L120:W120)</f>
        <v>0</v>
      </c>
    </row>
    <row r="121" spans="3:24" ht="24" customHeight="1" x14ac:dyDescent="0.25">
      <c r="C121" s="19">
        <f t="shared" si="6"/>
        <v>86</v>
      </c>
      <c r="D121" s="43"/>
      <c r="E121" s="59">
        <v>12345678</v>
      </c>
      <c r="F121" s="122"/>
      <c r="G121" s="43"/>
      <c r="H121" s="43"/>
      <c r="I121" s="34" t="str">
        <f>_xlfn.TEXTJOIN("|",1,Tabulka1[[#This Row],[Sloupec3]],Tabulka1[[#This Row],[Sloupec8]])</f>
        <v>12345678</v>
      </c>
      <c r="J121" s="19"/>
      <c r="K121" s="19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9">
        <f t="shared" si="7"/>
        <v>0</v>
      </c>
    </row>
    <row r="122" spans="3:24" ht="24" customHeight="1" x14ac:dyDescent="0.25">
      <c r="C122" s="19">
        <f t="shared" si="6"/>
        <v>87</v>
      </c>
      <c r="D122" s="43"/>
      <c r="E122" s="59">
        <v>12345678</v>
      </c>
      <c r="F122" s="122"/>
      <c r="G122" s="43"/>
      <c r="H122" s="43"/>
      <c r="I122" s="34" t="str">
        <f>_xlfn.TEXTJOIN("|",1,Tabulka1[[#This Row],[Sloupec3]],Tabulka1[[#This Row],[Sloupec8]])</f>
        <v>12345678</v>
      </c>
      <c r="J122" s="19"/>
      <c r="K122" s="19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9">
        <f t="shared" si="7"/>
        <v>0</v>
      </c>
    </row>
    <row r="123" spans="3:24" ht="24" customHeight="1" x14ac:dyDescent="0.25">
      <c r="C123" s="19">
        <f t="shared" si="6"/>
        <v>88</v>
      </c>
      <c r="D123" s="43"/>
      <c r="E123" s="59">
        <v>12345678</v>
      </c>
      <c r="F123" s="122"/>
      <c r="G123" s="43"/>
      <c r="H123" s="43"/>
      <c r="I123" s="34" t="str">
        <f>_xlfn.TEXTJOIN("|",1,Tabulka1[[#This Row],[Sloupec3]],Tabulka1[[#This Row],[Sloupec8]])</f>
        <v>12345678</v>
      </c>
      <c r="J123" s="19"/>
      <c r="K123" s="19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9">
        <f t="shared" si="7"/>
        <v>0</v>
      </c>
    </row>
    <row r="124" spans="3:24" ht="24" customHeight="1" x14ac:dyDescent="0.25">
      <c r="C124" s="19">
        <f t="shared" si="6"/>
        <v>89</v>
      </c>
      <c r="D124" s="43"/>
      <c r="E124" s="59">
        <v>12345678</v>
      </c>
      <c r="F124" s="122"/>
      <c r="G124" s="43"/>
      <c r="H124" s="43"/>
      <c r="I124" s="34" t="str">
        <f>_xlfn.TEXTJOIN("|",1,Tabulka1[[#This Row],[Sloupec3]],Tabulka1[[#This Row],[Sloupec8]])</f>
        <v>12345678</v>
      </c>
      <c r="J124" s="19"/>
      <c r="K124" s="19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9">
        <f t="shared" si="7"/>
        <v>0</v>
      </c>
    </row>
    <row r="125" spans="3:24" ht="24" customHeight="1" x14ac:dyDescent="0.25">
      <c r="C125" s="19">
        <f t="shared" si="6"/>
        <v>90</v>
      </c>
      <c r="D125" s="43"/>
      <c r="E125" s="59">
        <v>12345678</v>
      </c>
      <c r="F125" s="122"/>
      <c r="G125" s="43"/>
      <c r="H125" s="43"/>
      <c r="I125" s="34" t="str">
        <f>_xlfn.TEXTJOIN("|",1,Tabulka1[[#This Row],[Sloupec3]],Tabulka1[[#This Row],[Sloupec8]])</f>
        <v>12345678</v>
      </c>
      <c r="J125" s="19"/>
      <c r="K125" s="19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9">
        <f t="shared" si="7"/>
        <v>0</v>
      </c>
    </row>
    <row r="126" spans="3:24" ht="24" customHeight="1" x14ac:dyDescent="0.25">
      <c r="C126" s="19">
        <f t="shared" si="6"/>
        <v>91</v>
      </c>
      <c r="D126" s="43"/>
      <c r="E126" s="59">
        <v>12345678</v>
      </c>
      <c r="F126" s="122"/>
      <c r="G126" s="43"/>
      <c r="H126" s="43"/>
      <c r="I126" s="34" t="str">
        <f>_xlfn.TEXTJOIN("|",1,Tabulka1[[#This Row],[Sloupec3]],Tabulka1[[#This Row],[Sloupec8]])</f>
        <v>12345678</v>
      </c>
      <c r="J126" s="19"/>
      <c r="K126" s="19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9">
        <f t="shared" si="7"/>
        <v>0</v>
      </c>
    </row>
    <row r="127" spans="3:24" ht="24" customHeight="1" x14ac:dyDescent="0.25">
      <c r="C127" s="19">
        <f t="shared" si="6"/>
        <v>92</v>
      </c>
      <c r="D127" s="43"/>
      <c r="E127" s="59">
        <v>12345678</v>
      </c>
      <c r="F127" s="122"/>
      <c r="G127" s="43"/>
      <c r="H127" s="43"/>
      <c r="I127" s="34" t="str">
        <f>_xlfn.TEXTJOIN("|",1,Tabulka1[[#This Row],[Sloupec3]],Tabulka1[[#This Row],[Sloupec8]])</f>
        <v>12345678</v>
      </c>
      <c r="J127" s="19"/>
      <c r="K127" s="19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9">
        <f t="shared" si="7"/>
        <v>0</v>
      </c>
    </row>
    <row r="128" spans="3:24" ht="24" customHeight="1" x14ac:dyDescent="0.25">
      <c r="C128" s="19">
        <f t="shared" si="6"/>
        <v>93</v>
      </c>
      <c r="D128" s="43"/>
      <c r="E128" s="59">
        <v>12345678</v>
      </c>
      <c r="F128" s="122"/>
      <c r="G128" s="43"/>
      <c r="H128" s="43"/>
      <c r="I128" s="34" t="str">
        <f>_xlfn.TEXTJOIN("|",1,Tabulka1[[#This Row],[Sloupec3]],Tabulka1[[#This Row],[Sloupec8]])</f>
        <v>12345678</v>
      </c>
      <c r="J128" s="19"/>
      <c r="K128" s="19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9">
        <f t="shared" si="7"/>
        <v>0</v>
      </c>
    </row>
    <row r="129" spans="3:24" ht="24" customHeight="1" x14ac:dyDescent="0.25">
      <c r="C129" s="19">
        <f t="shared" si="6"/>
        <v>94</v>
      </c>
      <c r="D129" s="43"/>
      <c r="E129" s="59">
        <v>12345678</v>
      </c>
      <c r="F129" s="122"/>
      <c r="G129" s="43"/>
      <c r="H129" s="43"/>
      <c r="I129" s="34" t="str">
        <f>_xlfn.TEXTJOIN("|",1,Tabulka1[[#This Row],[Sloupec3]],Tabulka1[[#This Row],[Sloupec8]])</f>
        <v>12345678</v>
      </c>
      <c r="J129" s="19"/>
      <c r="K129" s="19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9">
        <f t="shared" si="7"/>
        <v>0</v>
      </c>
    </row>
    <row r="130" spans="3:24" ht="24" customHeight="1" x14ac:dyDescent="0.25">
      <c r="C130" s="19">
        <f t="shared" si="6"/>
        <v>95</v>
      </c>
      <c r="D130" s="43"/>
      <c r="E130" s="59">
        <v>12345678</v>
      </c>
      <c r="F130" s="122"/>
      <c r="G130" s="43"/>
      <c r="H130" s="43"/>
      <c r="I130" s="34" t="str">
        <f>_xlfn.TEXTJOIN("|",1,Tabulka1[[#This Row],[Sloupec3]],Tabulka1[[#This Row],[Sloupec8]])</f>
        <v>12345678</v>
      </c>
      <c r="J130" s="19"/>
      <c r="K130" s="19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9">
        <f t="shared" si="7"/>
        <v>0</v>
      </c>
    </row>
    <row r="131" spans="3:24" ht="24" customHeight="1" x14ac:dyDescent="0.25">
      <c r="C131" s="19">
        <f t="shared" si="6"/>
        <v>96</v>
      </c>
      <c r="D131" s="43"/>
      <c r="E131" s="59">
        <v>12345678</v>
      </c>
      <c r="F131" s="122"/>
      <c r="G131" s="43"/>
      <c r="H131" s="43"/>
      <c r="I131" s="34" t="str">
        <f>_xlfn.TEXTJOIN("|",1,Tabulka1[[#This Row],[Sloupec3]],Tabulka1[[#This Row],[Sloupec8]])</f>
        <v>12345678</v>
      </c>
      <c r="J131" s="19"/>
      <c r="K131" s="19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9">
        <f t="shared" si="7"/>
        <v>0</v>
      </c>
    </row>
    <row r="132" spans="3:24" ht="24" customHeight="1" x14ac:dyDescent="0.25">
      <c r="C132" s="19">
        <f t="shared" si="6"/>
        <v>97</v>
      </c>
      <c r="D132" s="43"/>
      <c r="E132" s="59">
        <v>12345678</v>
      </c>
      <c r="F132" s="122"/>
      <c r="G132" s="43"/>
      <c r="H132" s="43"/>
      <c r="I132" s="34" t="str">
        <f>_xlfn.TEXTJOIN("|",1,Tabulka1[[#This Row],[Sloupec3]],Tabulka1[[#This Row],[Sloupec8]])</f>
        <v>12345678</v>
      </c>
      <c r="J132" s="19"/>
      <c r="K132" s="19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9">
        <f t="shared" si="7"/>
        <v>0</v>
      </c>
    </row>
    <row r="133" spans="3:24" ht="24" customHeight="1" x14ac:dyDescent="0.25">
      <c r="C133" s="19">
        <f t="shared" si="6"/>
        <v>98</v>
      </c>
      <c r="D133" s="43"/>
      <c r="E133" s="59">
        <v>12345678</v>
      </c>
      <c r="F133" s="122"/>
      <c r="G133" s="43"/>
      <c r="H133" s="43"/>
      <c r="I133" s="34" t="str">
        <f>_xlfn.TEXTJOIN("|",1,Tabulka1[[#This Row],[Sloupec3]],Tabulka1[[#This Row],[Sloupec8]])</f>
        <v>12345678</v>
      </c>
      <c r="J133" s="19"/>
      <c r="K133" s="19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9">
        <f t="shared" si="7"/>
        <v>0</v>
      </c>
    </row>
    <row r="134" spans="3:24" ht="24" customHeight="1" x14ac:dyDescent="0.25">
      <c r="C134" s="19">
        <f t="shared" si="6"/>
        <v>99</v>
      </c>
      <c r="D134" s="43"/>
      <c r="E134" s="59">
        <v>12345678</v>
      </c>
      <c r="F134" s="122"/>
      <c r="G134" s="43"/>
      <c r="H134" s="43"/>
      <c r="I134" s="34" t="str">
        <f>_xlfn.TEXTJOIN("|",1,Tabulka1[[#This Row],[Sloupec3]],Tabulka1[[#This Row],[Sloupec8]])</f>
        <v>12345678</v>
      </c>
      <c r="J134" s="19"/>
      <c r="K134" s="19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9">
        <f t="shared" si="7"/>
        <v>0</v>
      </c>
    </row>
    <row r="135" spans="3:24" ht="24" customHeight="1" x14ac:dyDescent="0.25">
      <c r="C135" s="35">
        <f t="shared" si="2"/>
        <v>100</v>
      </c>
      <c r="D135" s="43"/>
      <c r="E135" s="59">
        <v>12345678</v>
      </c>
      <c r="F135" s="122"/>
      <c r="G135" s="43"/>
      <c r="H135" s="43"/>
      <c r="I135" s="40"/>
      <c r="J135" s="19"/>
      <c r="K135" s="42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39">
        <f t="shared" si="1"/>
        <v>0</v>
      </c>
    </row>
    <row r="136" spans="3:24" ht="76.5" customHeight="1" x14ac:dyDescent="0.25">
      <c r="C136" s="35">
        <f t="shared" si="2"/>
        <v>101</v>
      </c>
      <c r="D136" s="43"/>
      <c r="E136" s="59">
        <v>12345678</v>
      </c>
      <c r="F136" s="122"/>
      <c r="G136" s="43"/>
      <c r="H136" s="43"/>
      <c r="I136" s="40"/>
      <c r="J136" s="19"/>
      <c r="K136" s="42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39">
        <f t="shared" si="1"/>
        <v>0</v>
      </c>
    </row>
    <row r="137" spans="3:24" ht="24" customHeight="1" x14ac:dyDescent="0.25">
      <c r="C137" s="35">
        <f t="shared" si="2"/>
        <v>102</v>
      </c>
      <c r="D137" s="43"/>
      <c r="E137" s="59">
        <v>12345678</v>
      </c>
      <c r="F137" s="122"/>
      <c r="G137" s="43"/>
      <c r="H137" s="43"/>
      <c r="I137" s="40"/>
      <c r="J137" s="19"/>
      <c r="K137" s="42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39">
        <f t="shared" si="1"/>
        <v>0</v>
      </c>
    </row>
    <row r="138" spans="3:24" ht="24" customHeight="1" x14ac:dyDescent="0.25">
      <c r="C138" s="35">
        <f t="shared" ref="C138:C152" si="8">ROW()-35</f>
        <v>103</v>
      </c>
      <c r="D138" s="43"/>
      <c r="E138" s="59">
        <v>12345678</v>
      </c>
      <c r="F138" s="122"/>
      <c r="G138" s="43"/>
      <c r="H138" s="43"/>
      <c r="I138" s="40"/>
      <c r="J138" s="19"/>
      <c r="K138" s="42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39">
        <f t="shared" si="1"/>
        <v>0</v>
      </c>
    </row>
    <row r="139" spans="3:24" ht="121.5" customHeight="1" x14ac:dyDescent="0.25">
      <c r="C139" s="35">
        <f t="shared" si="8"/>
        <v>104</v>
      </c>
      <c r="D139" s="43"/>
      <c r="E139" s="59">
        <v>12345678</v>
      </c>
      <c r="F139" s="122"/>
      <c r="G139" s="43"/>
      <c r="H139" s="43"/>
      <c r="I139" s="40"/>
      <c r="J139" s="19"/>
      <c r="K139" s="42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39">
        <f t="shared" si="1"/>
        <v>0</v>
      </c>
    </row>
    <row r="140" spans="3:24" ht="24" customHeight="1" x14ac:dyDescent="0.25">
      <c r="C140" s="35">
        <f t="shared" si="8"/>
        <v>105</v>
      </c>
      <c r="D140" s="43"/>
      <c r="E140" s="59">
        <v>12345678</v>
      </c>
      <c r="F140" s="122"/>
      <c r="G140" s="43"/>
      <c r="H140" s="43"/>
      <c r="I140" s="40"/>
      <c r="J140" s="19"/>
      <c r="K140" s="42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39">
        <f t="shared" si="1"/>
        <v>0</v>
      </c>
    </row>
    <row r="141" spans="3:24" ht="24" customHeight="1" x14ac:dyDescent="0.25">
      <c r="C141" s="35">
        <f t="shared" si="8"/>
        <v>106</v>
      </c>
      <c r="D141" s="43"/>
      <c r="E141" s="59">
        <v>12345678</v>
      </c>
      <c r="F141" s="122"/>
      <c r="G141" s="43"/>
      <c r="H141" s="43"/>
      <c r="I141" s="40"/>
      <c r="J141" s="19"/>
      <c r="K141" s="42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39">
        <f t="shared" si="1"/>
        <v>0</v>
      </c>
    </row>
    <row r="142" spans="3:24" ht="24" customHeight="1" x14ac:dyDescent="0.25">
      <c r="C142" s="35">
        <f t="shared" si="8"/>
        <v>107</v>
      </c>
      <c r="D142" s="43"/>
      <c r="E142" s="59">
        <v>12345678</v>
      </c>
      <c r="F142" s="122"/>
      <c r="G142" s="43"/>
      <c r="H142" s="43"/>
      <c r="I142" s="40"/>
      <c r="J142" s="19"/>
      <c r="K142" s="42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39">
        <f t="shared" si="1"/>
        <v>0</v>
      </c>
    </row>
    <row r="143" spans="3:24" ht="24" customHeight="1" x14ac:dyDescent="0.25">
      <c r="C143" s="19">
        <f>ROW()-35</f>
        <v>108</v>
      </c>
      <c r="D143" s="43"/>
      <c r="E143" s="59">
        <v>12345678</v>
      </c>
      <c r="F143" s="122"/>
      <c r="G143" s="43"/>
      <c r="H143" s="43"/>
      <c r="I143" s="34" t="str">
        <f>_xlfn.TEXTJOIN("|",1,Tabulka1[[#This Row],[Sloupec3]],Tabulka1[[#This Row],[Sloupec8]])</f>
        <v>12345678</v>
      </c>
      <c r="J143" s="19"/>
      <c r="K143" s="19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9">
        <f>SUM(L143:W143)</f>
        <v>0</v>
      </c>
    </row>
    <row r="144" spans="3:24" ht="24" customHeight="1" x14ac:dyDescent="0.25">
      <c r="C144" s="35">
        <f t="shared" si="8"/>
        <v>109</v>
      </c>
      <c r="D144" s="43"/>
      <c r="E144" s="59">
        <v>12345678</v>
      </c>
      <c r="F144" s="122"/>
      <c r="G144" s="43"/>
      <c r="H144" s="43"/>
      <c r="I144" s="40"/>
      <c r="J144" s="19"/>
      <c r="K144" s="42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39">
        <f t="shared" si="1"/>
        <v>0</v>
      </c>
    </row>
    <row r="145" spans="2:25" ht="45.95" customHeight="1" x14ac:dyDescent="0.25">
      <c r="C145" s="19">
        <f>ROW()-35</f>
        <v>110</v>
      </c>
      <c r="D145" s="43"/>
      <c r="E145" s="59">
        <v>12345678</v>
      </c>
      <c r="F145" s="122"/>
      <c r="G145" s="43"/>
      <c r="H145" s="43"/>
      <c r="I145" s="34" t="str">
        <f>_xlfn.TEXTJOIN("|",1,Tabulka1[[#This Row],[Sloupec3]],Tabulka1[[#This Row],[Sloupec8]])</f>
        <v>12345678</v>
      </c>
      <c r="J145" s="19"/>
      <c r="K145" s="19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9">
        <f>SUM(L145:W145)</f>
        <v>0</v>
      </c>
    </row>
    <row r="146" spans="2:25" ht="24" customHeight="1" x14ac:dyDescent="0.25">
      <c r="C146" s="35">
        <f t="shared" si="8"/>
        <v>111</v>
      </c>
      <c r="D146" s="43"/>
      <c r="E146" s="59">
        <v>12345678</v>
      </c>
      <c r="F146" s="122"/>
      <c r="G146" s="43"/>
      <c r="H146" s="43"/>
      <c r="I146" s="40"/>
      <c r="J146" s="19"/>
      <c r="K146" s="42"/>
      <c r="L146" s="19"/>
      <c r="M146" s="19"/>
      <c r="N146" s="19"/>
      <c r="O146" s="19"/>
      <c r="P146" s="19"/>
      <c r="Q146" s="19"/>
      <c r="R146" s="19"/>
      <c r="S146" s="15"/>
      <c r="T146" s="15"/>
      <c r="U146" s="15"/>
      <c r="V146" s="15"/>
      <c r="W146" s="15"/>
      <c r="X146" s="39">
        <f t="shared" si="1"/>
        <v>0</v>
      </c>
    </row>
    <row r="147" spans="2:25" ht="24" customHeight="1" x14ac:dyDescent="0.25">
      <c r="C147" s="35">
        <f t="shared" si="8"/>
        <v>112</v>
      </c>
      <c r="D147" s="43"/>
      <c r="E147" s="59">
        <v>12345678</v>
      </c>
      <c r="F147" s="122"/>
      <c r="G147" s="43"/>
      <c r="H147" s="43"/>
      <c r="I147" s="40"/>
      <c r="J147" s="19"/>
      <c r="K147" s="42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39">
        <f t="shared" si="1"/>
        <v>0</v>
      </c>
    </row>
    <row r="148" spans="2:25" ht="24" customHeight="1" x14ac:dyDescent="0.25">
      <c r="C148" s="35">
        <f t="shared" si="8"/>
        <v>113</v>
      </c>
      <c r="D148" s="43"/>
      <c r="E148" s="59">
        <v>12345678</v>
      </c>
      <c r="F148" s="122"/>
      <c r="G148" s="43"/>
      <c r="H148" s="43"/>
      <c r="I148" s="40"/>
      <c r="J148" s="19"/>
      <c r="K148" s="42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39">
        <f t="shared" si="1"/>
        <v>0</v>
      </c>
    </row>
    <row r="149" spans="2:25" ht="24" customHeight="1" x14ac:dyDescent="0.25">
      <c r="C149" s="35">
        <f t="shared" si="8"/>
        <v>114</v>
      </c>
      <c r="D149" s="43"/>
      <c r="E149" s="59">
        <v>12345678</v>
      </c>
      <c r="F149" s="122"/>
      <c r="G149" s="43"/>
      <c r="H149" s="43"/>
      <c r="I149" s="40"/>
      <c r="J149" s="19"/>
      <c r="K149" s="42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39">
        <f t="shared" si="1"/>
        <v>0</v>
      </c>
    </row>
    <row r="150" spans="2:25" ht="24" customHeight="1" x14ac:dyDescent="0.25">
      <c r="C150" s="35">
        <f t="shared" si="8"/>
        <v>115</v>
      </c>
      <c r="D150" s="43"/>
      <c r="E150" s="59">
        <v>12345678</v>
      </c>
      <c r="F150" s="122"/>
      <c r="G150" s="43"/>
      <c r="H150" s="43"/>
      <c r="I150" s="40"/>
      <c r="J150" s="19"/>
      <c r="K150" s="42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39">
        <f t="shared" si="1"/>
        <v>0</v>
      </c>
    </row>
    <row r="151" spans="2:25" ht="24" customHeight="1" x14ac:dyDescent="0.25">
      <c r="C151" s="35">
        <f t="shared" si="8"/>
        <v>116</v>
      </c>
      <c r="D151" s="43"/>
      <c r="E151" s="59">
        <v>12345678</v>
      </c>
      <c r="F151" s="122"/>
      <c r="G151" s="43"/>
      <c r="H151" s="43"/>
      <c r="I151" s="40"/>
      <c r="J151" s="19"/>
      <c r="K151" s="42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39">
        <f t="shared" si="1"/>
        <v>0</v>
      </c>
    </row>
    <row r="152" spans="2:25" ht="24" customHeight="1" x14ac:dyDescent="0.25">
      <c r="C152" s="35">
        <f t="shared" si="8"/>
        <v>117</v>
      </c>
      <c r="D152" s="43"/>
      <c r="E152" s="59">
        <v>12345678</v>
      </c>
      <c r="F152" s="122"/>
      <c r="G152" s="43"/>
      <c r="H152" s="43"/>
      <c r="I152" s="40"/>
      <c r="J152" s="19"/>
      <c r="K152" s="42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39">
        <f t="shared" si="1"/>
        <v>0</v>
      </c>
    </row>
    <row r="153" spans="2:25" ht="24" customHeight="1" x14ac:dyDescent="0.25">
      <c r="C153" s="35">
        <f t="shared" si="2"/>
        <v>118</v>
      </c>
      <c r="D153" s="43"/>
      <c r="E153" s="59">
        <v>12345678</v>
      </c>
      <c r="F153" s="122"/>
      <c r="G153" s="43"/>
      <c r="H153" s="43"/>
      <c r="I153" s="40"/>
      <c r="J153" s="19"/>
      <c r="K153" s="42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39">
        <f t="shared" si="1"/>
        <v>0</v>
      </c>
    </row>
    <row r="154" spans="2:25" ht="24" customHeight="1" x14ac:dyDescent="0.25">
      <c r="C154" s="35">
        <f t="shared" si="2"/>
        <v>119</v>
      </c>
      <c r="D154" s="43"/>
      <c r="E154" s="59">
        <v>12345678</v>
      </c>
      <c r="F154" s="122"/>
      <c r="G154" s="43"/>
      <c r="H154" s="43"/>
      <c r="I154" s="40"/>
      <c r="J154" s="19"/>
      <c r="K154" s="42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39">
        <f t="shared" si="1"/>
        <v>0</v>
      </c>
    </row>
    <row r="155" spans="2:25" ht="139.5" customHeight="1" x14ac:dyDescent="0.25">
      <c r="C155" s="35">
        <f t="shared" si="2"/>
        <v>120</v>
      </c>
      <c r="D155" s="43"/>
      <c r="E155" s="59">
        <v>12345678</v>
      </c>
      <c r="F155" s="122"/>
      <c r="G155" s="43"/>
      <c r="H155" s="43"/>
      <c r="I155" s="40"/>
      <c r="J155" s="19"/>
      <c r="K155" s="42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39">
        <f t="shared" si="1"/>
        <v>0</v>
      </c>
    </row>
    <row r="156" spans="2:25" ht="15" hidden="1" x14ac:dyDescent="0.25">
      <c r="B156"/>
      <c r="C156" s="19">
        <f t="shared" si="2"/>
        <v>121</v>
      </c>
      <c r="D156" s="43"/>
      <c r="E156" s="28"/>
      <c r="F156" s="43"/>
      <c r="G156" s="43"/>
      <c r="H156" s="43"/>
      <c r="I156" s="34" t="str">
        <f>_xlfn.TEXTJOIN("|",1,Tabulka1[[#This Row],[Sloupec3]],Tabulka1[[#This Row],[Sloupec8]])</f>
        <v/>
      </c>
      <c r="J156" s="19"/>
      <c r="K156" s="19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9">
        <f t="shared" si="1"/>
        <v>0</v>
      </c>
      <c r="Y156"/>
    </row>
    <row r="157" spans="2:25" x14ac:dyDescent="0.25"/>
    <row r="161" x14ac:dyDescent="0.25"/>
  </sheetData>
  <sheetProtection algorithmName="SHA-512" hashValue="TQ9X1RE+D6uxRiOa4gJRC39M2U/JlwUHH4WT9bjKyVqJdTutWXJNX7S4LjAUdp/qqzujy9RC3PAQA3JhtE9SpQ==" saltValue="VjOxr3qGmFQbIdMPgvI8QQ==" spinCount="100000" sheet="1" formatColumns="0" formatRows="0" insertRows="0" deleteRows="0"/>
  <mergeCells count="31">
    <mergeCell ref="X32:X34"/>
    <mergeCell ref="Y17:Y19"/>
    <mergeCell ref="X17:X19"/>
    <mergeCell ref="C15:V15"/>
    <mergeCell ref="V28:W28"/>
    <mergeCell ref="C30:X30"/>
    <mergeCell ref="K17:K19"/>
    <mergeCell ref="L17:W17"/>
    <mergeCell ref="E32:E34"/>
    <mergeCell ref="C17:J19"/>
    <mergeCell ref="C20:J20"/>
    <mergeCell ref="C21:J23"/>
    <mergeCell ref="C24:J27"/>
    <mergeCell ref="C32:C34"/>
    <mergeCell ref="D32:D34"/>
    <mergeCell ref="F32:F34"/>
    <mergeCell ref="E10:X10"/>
    <mergeCell ref="E11:X11"/>
    <mergeCell ref="E12:X12"/>
    <mergeCell ref="E13:X13"/>
    <mergeCell ref="E14:X14"/>
    <mergeCell ref="C10:D10"/>
    <mergeCell ref="C11:D11"/>
    <mergeCell ref="C12:D12"/>
    <mergeCell ref="C14:D14"/>
    <mergeCell ref="C13:D13"/>
    <mergeCell ref="J32:J34"/>
    <mergeCell ref="K32:K34"/>
    <mergeCell ref="L32:W32"/>
    <mergeCell ref="G32:G34"/>
    <mergeCell ref="H32:H34"/>
  </mergeCells>
  <phoneticPr fontId="2" type="noConversion"/>
  <conditionalFormatting sqref="L36:X155 D156:X20060 D36:D155 F36:J155">
    <cfRule type="expression" dxfId="6" priority="62">
      <formula>IF(ISBLANK($K36),TRUE, FALSE)</formula>
    </cfRule>
  </conditionalFormatting>
  <conditionalFormatting sqref="X36:X20060 D156:K20060 D36:D155 F36:J155">
    <cfRule type="expression" dxfId="5" priority="117">
      <formula>IF(AND($X36&gt;0),(OR((ISBLANK($D36)),(ISBLANK($E36)),(ISBLANK($K36)))))</formula>
    </cfRule>
    <cfRule type="expression" dxfId="4" priority="118" stopIfTrue="1">
      <formula>COUNTIF($I$36:$I$20060,$I36)&gt;1</formula>
    </cfRule>
  </conditionalFormatting>
  <conditionalFormatting sqref="K36:K155">
    <cfRule type="expression" dxfId="3" priority="1">
      <formula>IF(AND($X36&gt;0),(OR((ISBLANK($D36)),(ISBLANK($E36)),(ISBLANK($K36)))))</formula>
    </cfRule>
    <cfRule type="expression" dxfId="2" priority="2">
      <formula>IF(ISBLANK($K36),TRUE, FALSE)</formula>
    </cfRule>
    <cfRule type="expression" dxfId="1" priority="3" stopIfTrue="1">
      <formula>COUNTIF($I$36:$I$20068,$I36)&gt;1</formula>
    </cfRule>
  </conditionalFormatting>
  <dataValidations count="3">
    <dataValidation type="list" allowBlank="1" showInputMessage="1" showErrorMessage="1" sqref="K32:K34" xr:uid="{E4FEE9A9-428F-4AF3-A12F-30CDA723C686}">
      <formula1>INDIRECT($J$36)</formula1>
    </dataValidation>
    <dataValidation type="list" allowBlank="1" showInputMessage="1" showErrorMessage="1" sqref="J36:J156" xr:uid="{BA6CABFC-E31C-48CF-A382-7D5F1A29C16A}">
      <formula1>Aktivita</formula1>
    </dataValidation>
    <dataValidation type="list" allowBlank="1" showInputMessage="1" showErrorMessage="1" errorTitle="Zvolte správnou jednotku." sqref="K36:K156" xr:uid="{89F0B584-C790-413B-A317-D76283BB8117}">
      <formula1>INDIRECT($J36)</formula1>
    </dataValidation>
  </dataValidations>
  <pageMargins left="0.7" right="0.7" top="0.78740157499999996" bottom="0.78740157499999996" header="0.3" footer="0.3"/>
  <pageSetup paperSize="9" scale="76" fitToHeight="0" orientation="landscape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1" id="{4A9620F2-E325-45E7-90B8-AF2E9E4719AC}">
            <xm:f>IF(OR((AND(($J156=seznamy!$M$3),(OR($K156=seznamy!$O$3,$K156=seznamy!$O$4,$K156=seznamy!$O$5,$K156=seznamy!$P$3,$K156=seznamy!$P$4,$K156=seznamy!$P$5,$K156=seznamy!$P$6)))),(AND(($J156=seznamy!$M$4),(OR($K156=seznamy!$N$3,$K156=seznamy!$P$3,$K156=seznamy!$P$4,$K156=seznamy!$P$5,$K156=seznamy!$P$6)))),(AND(($J156=seznamy!$M$5),(OR($K156=seznamy!$N$3,$K156=seznamy!$O$3,$K156=seznamy!$O$4,$K156=seznamy!$O$5)))),ISBLANK($J156),,ISBLANK($K156)),TRUE,FALSE)</xm:f>
            <x14:dxf>
              <fill>
                <patternFill>
                  <bgColor rgb="FFFF5050"/>
                </patternFill>
              </fill>
            </x14:dxf>
          </x14:cfRule>
          <xm:sqref>K156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BBB7F0A-2B6E-4EDA-98A1-F05F1B2D2320}">
          <x14:formula1>
            <xm:f>seznamy!$D$3:$D$10</xm:f>
          </x14:formula1>
          <xm:sqref>K20:K27</xm:sqref>
        </x14:dataValidation>
        <x14:dataValidation type="list" allowBlank="1" showInputMessage="1" showErrorMessage="1" xr:uid="{B3FD53ED-286A-4BE8-8DEA-0BD4714E96E2}">
          <x14:formula1>
            <xm:f>seznamy!$H$3:$H$14</xm:f>
          </x14:formula1>
          <xm:sqref>X33</xm:sqref>
        </x14:dataValidation>
        <x14:dataValidation type="list" allowBlank="1" showInputMessage="1" showErrorMessage="1" xr:uid="{DDEED61E-1199-4CCF-8097-FA94DAFA5D2A}">
          <x14:formula1>
            <xm:f>seznamy!$J$3:$J$9</xm:f>
          </x14:formula1>
          <xm:sqref>X34:X35 L35:W35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F8AC5-E581-463C-910E-9AB4AC46928D}">
  <sheetPr codeName="List2"/>
  <dimension ref="B1:P14"/>
  <sheetViews>
    <sheetView workbookViewId="0">
      <selection activeCell="J12" sqref="J12"/>
    </sheetView>
  </sheetViews>
  <sheetFormatPr defaultRowHeight="15" x14ac:dyDescent="0.25"/>
  <cols>
    <col min="1" max="1" width="3.42578125" customWidth="1"/>
    <col min="2" max="2" width="23.5703125" customWidth="1"/>
    <col min="3" max="3" width="2.5703125" customWidth="1"/>
    <col min="4" max="4" width="18.42578125" customWidth="1"/>
    <col min="5" max="5" width="2.42578125" customWidth="1"/>
    <col min="6" max="6" width="10.42578125" customWidth="1"/>
    <col min="7" max="7" width="2.5703125" customWidth="1"/>
    <col min="9" max="9" width="2.140625" customWidth="1"/>
    <col min="13" max="13" width="24" customWidth="1"/>
    <col min="14" max="14" width="18.85546875" customWidth="1"/>
    <col min="15" max="15" width="15.140625" customWidth="1"/>
    <col min="16" max="16" width="24.42578125" customWidth="1"/>
  </cols>
  <sheetData>
    <row r="1" spans="2:16" ht="30" x14ac:dyDescent="0.25">
      <c r="B1" s="9" t="s">
        <v>30</v>
      </c>
      <c r="C1" s="9"/>
      <c r="D1" s="9" t="s">
        <v>31</v>
      </c>
      <c r="E1" s="9"/>
      <c r="F1" s="10" t="s">
        <v>70</v>
      </c>
      <c r="G1" s="9"/>
      <c r="H1" s="9" t="s">
        <v>32</v>
      </c>
      <c r="I1" s="9"/>
      <c r="J1" s="9" t="s">
        <v>33</v>
      </c>
    </row>
    <row r="2" spans="2:16" x14ac:dyDescent="0.25">
      <c r="M2" t="s">
        <v>1</v>
      </c>
      <c r="N2" t="s">
        <v>48</v>
      </c>
      <c r="O2" t="s">
        <v>49</v>
      </c>
      <c r="P2" t="s">
        <v>50</v>
      </c>
    </row>
    <row r="3" spans="2:16" x14ac:dyDescent="0.25">
      <c r="B3" t="s">
        <v>24</v>
      </c>
      <c r="D3" t="s">
        <v>14</v>
      </c>
      <c r="F3">
        <v>70</v>
      </c>
      <c r="H3" t="s">
        <v>2</v>
      </c>
      <c r="J3">
        <v>2026</v>
      </c>
      <c r="M3" t="s">
        <v>48</v>
      </c>
      <c r="N3" t="s">
        <v>14</v>
      </c>
      <c r="O3" t="s">
        <v>18</v>
      </c>
      <c r="P3" t="s">
        <v>64</v>
      </c>
    </row>
    <row r="4" spans="2:16" x14ac:dyDescent="0.25">
      <c r="B4" t="s">
        <v>25</v>
      </c>
      <c r="D4" t="s">
        <v>18</v>
      </c>
      <c r="F4">
        <v>45</v>
      </c>
      <c r="H4" t="s">
        <v>3</v>
      </c>
      <c r="J4">
        <v>2027</v>
      </c>
      <c r="M4" t="s">
        <v>49</v>
      </c>
      <c r="O4" t="s">
        <v>19</v>
      </c>
      <c r="P4" t="s">
        <v>65</v>
      </c>
    </row>
    <row r="5" spans="2:16" x14ac:dyDescent="0.25">
      <c r="B5" t="s">
        <v>26</v>
      </c>
      <c r="D5" t="s">
        <v>19</v>
      </c>
      <c r="F5">
        <v>49</v>
      </c>
      <c r="H5" t="s">
        <v>4</v>
      </c>
      <c r="M5" t="s">
        <v>50</v>
      </c>
      <c r="O5" t="s">
        <v>20</v>
      </c>
      <c r="P5" t="s">
        <v>66</v>
      </c>
    </row>
    <row r="6" spans="2:16" x14ac:dyDescent="0.25">
      <c r="D6" t="s">
        <v>20</v>
      </c>
      <c r="F6">
        <v>55</v>
      </c>
      <c r="H6" t="s">
        <v>5</v>
      </c>
      <c r="P6" t="s">
        <v>67</v>
      </c>
    </row>
    <row r="7" spans="2:16" x14ac:dyDescent="0.25">
      <c r="D7" t="s">
        <v>64</v>
      </c>
      <c r="F7">
        <v>116</v>
      </c>
      <c r="H7" t="s">
        <v>6</v>
      </c>
    </row>
    <row r="8" spans="2:16" x14ac:dyDescent="0.25">
      <c r="D8" t="s">
        <v>65</v>
      </c>
      <c r="F8">
        <v>140</v>
      </c>
      <c r="H8" t="s">
        <v>7</v>
      </c>
    </row>
    <row r="9" spans="2:16" x14ac:dyDescent="0.25">
      <c r="D9" t="s">
        <v>66</v>
      </c>
      <c r="F9">
        <v>155</v>
      </c>
      <c r="H9" t="s">
        <v>8</v>
      </c>
    </row>
    <row r="10" spans="2:16" x14ac:dyDescent="0.25">
      <c r="D10" t="s">
        <v>67</v>
      </c>
      <c r="F10">
        <v>167</v>
      </c>
      <c r="H10" t="s">
        <v>9</v>
      </c>
    </row>
    <row r="11" spans="2:16" x14ac:dyDescent="0.25">
      <c r="H11" t="s">
        <v>10</v>
      </c>
    </row>
    <row r="12" spans="2:16" ht="30" x14ac:dyDescent="0.25">
      <c r="H12" t="s">
        <v>11</v>
      </c>
      <c r="M12" s="8" t="s">
        <v>63</v>
      </c>
    </row>
    <row r="13" spans="2:16" x14ac:dyDescent="0.25">
      <c r="H13" t="s">
        <v>12</v>
      </c>
      <c r="M13" t="b">
        <f>IF(OR((AND(($I40=seznamy!$M$3),(OR('Výkaz jednotek'!$K135=seznamy!$O$3,'Výkaz jednotek'!$K135=seznamy!$O$4,'Výkaz jednotek'!$K135=seznamy!$O$5,'Výkaz jednotek'!$K135=seznamy!$P$3,'Výkaz jednotek'!$K135=seznamy!$P$4,'Výkaz jednotek'!$K135=seznamy!$P$5,'Výkaz jednotek'!$K135=seznamy!$P$6)))),(AND(($I40=seznamy!$M$4),(OR('Výkaz jednotek'!$K135=seznamy!$N$3,'Výkaz jednotek'!$K135=seznamy!$P$3,'Výkaz jednotek'!$K135=seznamy!$P$4,'Výkaz jednotek'!$K135=seznamy!$P$5,'Výkaz jednotek'!$K135=seznamy!$P$6)))),(AND(($I40=seznamy!$M$5),(OR('Výkaz jednotek'!$K135=seznamy!$N$3,'Výkaz jednotek'!$K135=seznamy!$O$3,'Výkaz jednotek'!$K135=seznamy!$O$4,'Výkaz jednotek'!$K135=seznamy!$O$5)))),ISBLANK($I40),,ISBLANK($J40)),TRUE,FALSE)</f>
        <v>1</v>
      </c>
    </row>
    <row r="14" spans="2:16" x14ac:dyDescent="0.25">
      <c r="H14" t="s">
        <v>13</v>
      </c>
    </row>
  </sheetData>
  <phoneticPr fontId="2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9</vt:i4>
      </vt:variant>
    </vt:vector>
  </HeadingPairs>
  <TitlesOfParts>
    <vt:vector size="11" baseType="lpstr">
      <vt:lpstr>Výkaz jednotek</vt:lpstr>
      <vt:lpstr>seznamy</vt:lpstr>
      <vt:lpstr>seznamy!_Hlk93998676</vt:lpstr>
      <vt:lpstr>Aktivita</vt:lpstr>
      <vt:lpstr>Stravování_celoden_INT_DM</vt:lpstr>
      <vt:lpstr>Stravování_MŠ</vt:lpstr>
      <vt:lpstr>Stravování_ZŠ_SŠ</vt:lpstr>
      <vt:lpstr>StravovánícelodenINT_DM</vt:lpstr>
      <vt:lpstr>StravováníMŠ</vt:lpstr>
      <vt:lpstr>StravováníZŠ_SŠ</vt:lpstr>
      <vt:lpstr>Volba</vt:lpstr>
    </vt:vector>
  </TitlesOfParts>
  <Company>MPSV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Feuchter Lucie Mgr.</dc:creator>
  <cp:lastModifiedBy>Feuchter Lucie Mgr.</cp:lastModifiedBy>
  <cp:lastPrinted>2023-05-16T06:42:47Z</cp:lastPrinted>
  <dcterms:created xsi:type="dcterms:W3CDTF">2022-06-30T11:36:38Z</dcterms:created>
  <dcterms:modified xsi:type="dcterms:W3CDTF">2026-09-04T08:22:54Z</dcterms:modified>
</cp:coreProperties>
</file>